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週報月報\SOP_資訊能力門檻統計(日間部)\"/>
    </mc:Choice>
  </mc:AlternateContent>
  <bookViews>
    <workbookView xWindow="0" yWindow="45" windowWidth="28800" windowHeight="13650"/>
  </bookViews>
  <sheets>
    <sheet name="各年級" sheetId="6" r:id="rId1"/>
  </sheets>
  <calcPr calcId="152511"/>
</workbook>
</file>

<file path=xl/calcChain.xml><?xml version="1.0" encoding="utf-8"?>
<calcChain xmlns="http://schemas.openxmlformats.org/spreadsheetml/2006/main">
  <c r="E37" i="6" l="1"/>
  <c r="C37" i="6"/>
  <c r="E55" i="6" l="1"/>
  <c r="E73" i="6" l="1"/>
  <c r="C55" i="6" l="1"/>
  <c r="F5" i="6" l="1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C73" i="6" l="1"/>
  <c r="D59" i="6" l="1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9" i="6" l="1"/>
  <c r="D23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F72" i="6"/>
  <c r="F71" i="6"/>
  <c r="F70" i="6"/>
  <c r="F69" i="6"/>
  <c r="F68" i="6"/>
  <c r="F67" i="6"/>
  <c r="F66" i="6"/>
  <c r="F65" i="6"/>
  <c r="F64" i="6"/>
  <c r="F63" i="6"/>
  <c r="F62" i="6"/>
  <c r="F61" i="6"/>
  <c r="F60" i="6"/>
  <c r="F59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7" i="6"/>
  <c r="D8" i="6"/>
  <c r="D10" i="6"/>
  <c r="D11" i="6"/>
  <c r="D12" i="6"/>
  <c r="D13" i="6"/>
  <c r="D14" i="6"/>
  <c r="D15" i="6"/>
  <c r="D16" i="6"/>
  <c r="D17" i="6"/>
  <c r="D18" i="6"/>
  <c r="D6" i="6"/>
  <c r="C19" i="6"/>
  <c r="E19" i="6"/>
  <c r="D5" i="6"/>
  <c r="D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41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23" i="6"/>
  <c r="F19" i="6" l="1"/>
  <c r="D19" i="6"/>
  <c r="D37" i="6"/>
  <c r="F37" i="6"/>
  <c r="D55" i="6"/>
  <c r="F55" i="6"/>
  <c r="F73" i="6"/>
  <c r="D73" i="6"/>
</calcChain>
</file>

<file path=xl/sharedStrings.xml><?xml version="1.0" encoding="utf-8"?>
<sst xmlns="http://schemas.openxmlformats.org/spreadsheetml/2006/main" count="105" uniqueCount="31">
  <si>
    <t>已通過</t>
  </si>
  <si>
    <t>通過率</t>
  </si>
  <si>
    <t>資管系</t>
  </si>
  <si>
    <t>系所</t>
  </si>
  <si>
    <t>學院</t>
  </si>
  <si>
    <t>電資學院</t>
  </si>
  <si>
    <t>工程學院</t>
  </si>
  <si>
    <t>管理學院</t>
  </si>
  <si>
    <t>文創學院</t>
  </si>
  <si>
    <t>班級人數</t>
  </si>
  <si>
    <t>未通過</t>
  </si>
  <si>
    <t>電機系</t>
  </si>
  <si>
    <t>電子系</t>
  </si>
  <si>
    <t>資工系</t>
  </si>
  <si>
    <t>化材系</t>
  </si>
  <si>
    <t>機械系</t>
  </si>
  <si>
    <t>冷凍系</t>
  </si>
  <si>
    <t>工管系</t>
  </si>
  <si>
    <t>流管系</t>
  </si>
  <si>
    <t>企管系</t>
  </si>
  <si>
    <t>休管系</t>
  </si>
  <si>
    <t>應英系</t>
  </si>
  <si>
    <t>文創系</t>
  </si>
  <si>
    <t>總和</t>
  </si>
  <si>
    <t>景觀系</t>
    <phoneticPr fontId="3" type="noConversion"/>
  </si>
  <si>
    <t>景觀系</t>
    <phoneticPr fontId="3" type="noConversion"/>
  </si>
  <si>
    <r>
      <t>107</t>
    </r>
    <r>
      <rPr>
        <sz val="12"/>
        <color indexed="8"/>
        <rFont val="標楷體"/>
        <family val="4"/>
        <charset val="136"/>
      </rPr>
      <t>級（一年級）</t>
    </r>
    <phoneticPr fontId="3" type="noConversion"/>
  </si>
  <si>
    <r>
      <t xml:space="preserve">106 </t>
    </r>
    <r>
      <rPr>
        <sz val="12"/>
        <color indexed="8"/>
        <rFont val="標楷體"/>
        <family val="4"/>
        <charset val="136"/>
      </rPr>
      <t>級（二年級）</t>
    </r>
    <phoneticPr fontId="3" type="noConversion"/>
  </si>
  <si>
    <r>
      <t xml:space="preserve">105 </t>
    </r>
    <r>
      <rPr>
        <sz val="12"/>
        <color indexed="8"/>
        <rFont val="標楷體"/>
        <family val="4"/>
        <charset val="136"/>
      </rPr>
      <t>級（三年級）</t>
    </r>
    <phoneticPr fontId="3" type="noConversion"/>
  </si>
  <si>
    <r>
      <t>104</t>
    </r>
    <r>
      <rPr>
        <sz val="12"/>
        <color indexed="8"/>
        <rFont val="標楷體"/>
        <family val="4"/>
        <charset val="136"/>
      </rPr>
      <t>級（四年級）</t>
    </r>
    <phoneticPr fontId="3" type="noConversion"/>
  </si>
  <si>
    <r>
      <t>資訊能力門檻通過率（在學生至</t>
    </r>
    <r>
      <rPr>
        <b/>
        <sz val="14"/>
        <color indexed="8"/>
        <rFont val="Book Antiqua"/>
        <family val="1"/>
      </rPr>
      <t xml:space="preserve"> 108 </t>
    </r>
    <r>
      <rPr>
        <b/>
        <sz val="14"/>
        <color indexed="8"/>
        <rFont val="標楷體"/>
        <family val="4"/>
        <charset val="136"/>
      </rPr>
      <t>年</t>
    </r>
    <r>
      <rPr>
        <b/>
        <sz val="14"/>
        <color indexed="8"/>
        <rFont val="Book Antiqua"/>
        <family val="1"/>
      </rPr>
      <t xml:space="preserve">  7 </t>
    </r>
    <r>
      <rPr>
        <b/>
        <sz val="14"/>
        <color indexed="8"/>
        <rFont val="標楷體"/>
        <family val="4"/>
        <charset val="136"/>
      </rPr>
      <t>月</t>
    </r>
    <r>
      <rPr>
        <b/>
        <sz val="14"/>
        <color indexed="8"/>
        <rFont val="Book Antiqua"/>
        <family val="1"/>
      </rPr>
      <t xml:space="preserve"> 15 </t>
    </r>
    <r>
      <rPr>
        <b/>
        <sz val="14"/>
        <color indexed="8"/>
        <rFont val="標楷體"/>
        <family val="4"/>
        <charset val="136"/>
      </rPr>
      <t>日）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</si>
</sst>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indexed="8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4"/>
      <color indexed="8"/>
      <name val="標楷體"/>
      <family val="4"/>
      <charset val="136"/>
    </font>
    <font>
      <sz val="12"/>
      <color indexed="8"/>
      <name val="標楷體"/>
      <family val="4"/>
      <charset val="136"/>
    </font>
    <font>
      <b/>
      <sz val="14"/>
      <color indexed="8"/>
      <name val="Book Antiqua"/>
      <family val="1"/>
    </font>
    <font>
      <sz val="12"/>
      <color indexed="8"/>
      <name val="Book Antiqua"/>
      <family val="1"/>
    </font>
    <font>
      <sz val="12"/>
      <name val="Book Antiqua"/>
      <family val="1"/>
    </font>
    <font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6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1" xfId="0" applyFont="1" applyBorder="1">
      <alignment vertical="center"/>
    </xf>
    <xf numFmtId="0" fontId="8" fillId="0" borderId="0" xfId="0" applyFont="1">
      <alignment vertical="center"/>
    </xf>
    <xf numFmtId="10" fontId="8" fillId="0" borderId="0" xfId="1" applyNumberFormat="1" applyFont="1">
      <alignment vertical="center"/>
    </xf>
    <xf numFmtId="0" fontId="8" fillId="0" borderId="1" xfId="0" applyFont="1" applyBorder="1">
      <alignment vertical="center"/>
    </xf>
    <xf numFmtId="0" fontId="9" fillId="0" borderId="0" xfId="0" applyFont="1">
      <alignment vertical="center"/>
    </xf>
    <xf numFmtId="10" fontId="9" fillId="0" borderId="0" xfId="1" applyNumberFormat="1" applyFont="1">
      <alignment vertical="center"/>
    </xf>
    <xf numFmtId="0" fontId="10" fillId="0" borderId="1" xfId="0" applyFont="1" applyBorder="1">
      <alignment vertical="center"/>
    </xf>
    <xf numFmtId="10" fontId="10" fillId="0" borderId="1" xfId="1" applyNumberFormat="1" applyFont="1" applyBorder="1">
      <alignment vertical="center"/>
    </xf>
    <xf numFmtId="0" fontId="9" fillId="0" borderId="1" xfId="0" applyFont="1" applyBorder="1">
      <alignment vertical="center"/>
    </xf>
    <xf numFmtId="10" fontId="9" fillId="0" borderId="1" xfId="1" applyNumberFormat="1" applyFont="1" applyBorder="1">
      <alignment vertical="center"/>
    </xf>
    <xf numFmtId="0" fontId="6" fillId="0" borderId="1" xfId="0" applyFont="1" applyFill="1" applyBorder="1">
      <alignment vertical="center"/>
    </xf>
    <xf numFmtId="0" fontId="9" fillId="0" borderId="1" xfId="0" applyFont="1" applyFill="1" applyBorder="1">
      <alignment vertical="center"/>
    </xf>
    <xf numFmtId="10" fontId="9" fillId="0" borderId="1" xfId="1" applyNumberFormat="1" applyFont="1" applyFill="1" applyBorder="1">
      <alignment vertical="center"/>
    </xf>
    <xf numFmtId="0" fontId="0" fillId="0" borderId="1" xfId="0" applyFont="1" applyBorder="1">
      <alignment vertical="center"/>
    </xf>
  </cellXfs>
  <cellStyles count="4">
    <cellStyle name="一般" xfId="0" builtinId="0"/>
    <cellStyle name="一般 2" xfId="2"/>
    <cellStyle name="一般 3" xfId="3"/>
    <cellStyle name="百分比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四技一年級資訊能力畢業門檻通過比率</a:t>
            </a:r>
          </a:p>
        </c:rich>
      </c:tx>
      <c:layout>
        <c:manualLayout>
          <c:xMode val="edge"/>
          <c:yMode val="edge"/>
          <c:x val="0.25633802816901408"/>
          <c:y val="3.428571428571428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3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873239436619719E-2"/>
          <c:y val="0.13428571428571429"/>
          <c:w val="0.88873239436619722"/>
          <c:h val="0.5342857142857142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各年級!$D$58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866844109275073E-3"/>
                  <c:y val="1.5449568803899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505933237218587E-3"/>
                  <c:y val="2.0064191976002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130679087649255E-3"/>
                  <c:y val="1.6115185601799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5.880595911426565E-3"/>
                  <c:y val="3.00280464941882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1500868729436991E-3"/>
                  <c:y val="2.6033445819272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1.4993900410336031E-3"/>
                  <c:y val="1.28140982377202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9.8721673875272632E-3"/>
                  <c:y val="1.8416797900262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5.8693578795608299E-3"/>
                  <c:y val="1.61112860892388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2.5048981553362167E-3"/>
                  <c:y val="1.89696287964004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5.4903700417736358E-4"/>
                  <c:y val="2.384071991001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7.0438800783704852E-3"/>
                  <c:y val="1.8091038620172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5.0880189272115633E-3"/>
                  <c:y val="1.8531083614548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7.3575098887286973E-3"/>
                  <c:y val="1.5343982002249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4.4626816014195405E-3"/>
                  <c:y val="1.7871466066741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各年級!$B$59:$B$72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各年級!$D$59:$D$72</c:f>
              <c:numCache>
                <c:formatCode>General</c:formatCode>
                <c:ptCount val="14"/>
                <c:pt idx="0">
                  <c:v>171</c:v>
                </c:pt>
                <c:pt idx="1">
                  <c:v>120</c:v>
                </c:pt>
                <c:pt idx="2">
                  <c:v>145</c:v>
                </c:pt>
                <c:pt idx="3">
                  <c:v>166</c:v>
                </c:pt>
                <c:pt idx="4">
                  <c:v>53</c:v>
                </c:pt>
                <c:pt idx="5">
                  <c:v>68</c:v>
                </c:pt>
                <c:pt idx="6">
                  <c:v>40</c:v>
                </c:pt>
                <c:pt idx="7">
                  <c:v>51</c:v>
                </c:pt>
                <c:pt idx="8">
                  <c:v>130</c:v>
                </c:pt>
                <c:pt idx="9">
                  <c:v>161</c:v>
                </c:pt>
                <c:pt idx="10">
                  <c:v>140</c:v>
                </c:pt>
                <c:pt idx="11">
                  <c:v>49</c:v>
                </c:pt>
                <c:pt idx="12">
                  <c:v>28</c:v>
                </c:pt>
                <c:pt idx="13">
                  <c:v>41</c:v>
                </c:pt>
              </c:numCache>
            </c:numRef>
          </c:val>
        </c:ser>
        <c:ser>
          <c:idx val="1"/>
          <c:order val="1"/>
          <c:tx>
            <c:strRef>
              <c:f>各年級!$E$58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8324646038963438E-3"/>
                  <c:y val="7.5368578927634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5.1629884292632433E-3"/>
                  <c:y val="1.2921484814398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4.3386196443754386E-3"/>
                  <c:y val="1.66536182977127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6.4155853757716904E-3"/>
                  <c:y val="1.0723959505061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6850763372888252E-3"/>
                  <c:y val="9.44161979752537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6.7292151861299025E-3"/>
                  <c:y val="2.477690288713910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1.3224058260323093E-2"/>
                  <c:y val="1.12728908886389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1.1268197109164171E-2"/>
                  <c:y val="1.09432320959879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1.0913164023511146E-2"/>
                  <c:y val="8.08488938882639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9.8964178773427273E-3"/>
                  <c:y val="1.010003749531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8.2173671952977707E-3"/>
                  <c:y val="-2.60937382827146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1.0956341724890023E-2"/>
                  <c:y val="2.15253093363336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8.5309970056559829E-3"/>
                  <c:y val="6.54788151481071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1.3617389375623821E-2"/>
                  <c:y val="4.67971503562061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/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各年級!$B$59:$B$72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各年級!$E$59:$E$72</c:f>
              <c:numCache>
                <c:formatCode>General</c:formatCode>
                <c:ptCount val="14"/>
                <c:pt idx="0">
                  <c:v>0</c:v>
                </c:pt>
                <c:pt idx="1">
                  <c:v>3</c:v>
                </c:pt>
                <c:pt idx="2">
                  <c:v>2</c:v>
                </c:pt>
                <c:pt idx="3">
                  <c:v>19</c:v>
                </c:pt>
                <c:pt idx="4">
                  <c:v>59</c:v>
                </c:pt>
                <c:pt idx="5">
                  <c:v>27</c:v>
                </c:pt>
                <c:pt idx="6">
                  <c:v>57</c:v>
                </c:pt>
                <c:pt idx="7">
                  <c:v>7</c:v>
                </c:pt>
                <c:pt idx="8">
                  <c:v>0</c:v>
                </c:pt>
                <c:pt idx="9">
                  <c:v>7</c:v>
                </c:pt>
                <c:pt idx="10">
                  <c:v>8</c:v>
                </c:pt>
                <c:pt idx="11">
                  <c:v>1</c:v>
                </c:pt>
                <c:pt idx="12">
                  <c:v>22</c:v>
                </c:pt>
                <c:pt idx="13">
                  <c:v>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42573400"/>
        <c:axId val="291182184"/>
        <c:axId val="0"/>
      </c:bar3DChart>
      <c:catAx>
        <c:axId val="1425734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7464788732394364"/>
              <c:y val="0.9019047619047618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2911821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9118218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0.10375586854460093"/>
              <c:y val="0.2714285714285714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1425734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446009389671362"/>
          <c:y val="2.8571428571428571E-2"/>
          <c:w val="0.12441314553990611"/>
          <c:h val="0.1704761904761904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四技二年級資訊能力畢業門檻通過比率</a:t>
            </a:r>
          </a:p>
        </c:rich>
      </c:tx>
      <c:layout>
        <c:manualLayout>
          <c:xMode val="edge"/>
          <c:yMode val="edge"/>
          <c:x val="0.25072061237302107"/>
          <c:y val="3.4090909090909088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2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3573545831981885E-2"/>
          <c:y val="0.20454573828366129"/>
          <c:w val="0.89193146327580664"/>
          <c:h val="0.4801143023602605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各年級!$D$40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3215639111393497E-3"/>
                  <c:y val="2.89092698639942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0100145983193032E-3"/>
                  <c:y val="2.26968503937007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8254177161572383E-3"/>
                  <c:y val="1.76079694583630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7.5926388164015519E-3"/>
                  <c:y val="1.97801837270340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8246461987640593E-3"/>
                  <c:y val="2.62643163922691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7.0020498158191325E-3"/>
                  <c:y val="2.0934144595561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2.4705197152949539E-3"/>
                  <c:y val="1.7456156048675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9.4663671363845389E-3"/>
                  <c:y val="1.4387974230493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3.0134561710045611E-3"/>
                  <c:y val="1.838254593175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3.2850000378195506E-3"/>
                  <c:y val="3.0720591744213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4.9974660948361284E-3"/>
                  <c:y val="2.8785492722500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1.9356009893575982E-3"/>
                  <c:y val="2.0303925077547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2.1784020513285983E-3"/>
                  <c:y val="2.3227451682176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3.8424591738712775E-3"/>
                  <c:y val="7.5757575757575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各年級!$B$41:$B$54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各年級!$D$41:$D$54</c:f>
              <c:numCache>
                <c:formatCode>General</c:formatCode>
                <c:ptCount val="14"/>
                <c:pt idx="0">
                  <c:v>49</c:v>
                </c:pt>
                <c:pt idx="1">
                  <c:v>27</c:v>
                </c:pt>
                <c:pt idx="2">
                  <c:v>2</c:v>
                </c:pt>
                <c:pt idx="3">
                  <c:v>38</c:v>
                </c:pt>
                <c:pt idx="4">
                  <c:v>20</c:v>
                </c:pt>
                <c:pt idx="5">
                  <c:v>35</c:v>
                </c:pt>
                <c:pt idx="6">
                  <c:v>22</c:v>
                </c:pt>
                <c:pt idx="7">
                  <c:v>10</c:v>
                </c:pt>
                <c:pt idx="8">
                  <c:v>23</c:v>
                </c:pt>
                <c:pt idx="9">
                  <c:v>28</c:v>
                </c:pt>
                <c:pt idx="10">
                  <c:v>16</c:v>
                </c:pt>
                <c:pt idx="11">
                  <c:v>37</c:v>
                </c:pt>
                <c:pt idx="12">
                  <c:v>20</c:v>
                </c:pt>
                <c:pt idx="13">
                  <c:v>14</c:v>
                </c:pt>
              </c:numCache>
            </c:numRef>
          </c:val>
        </c:ser>
        <c:ser>
          <c:idx val="1"/>
          <c:order val="1"/>
          <c:tx>
            <c:strRef>
              <c:f>各年級!$E$40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8792726557595287E-3"/>
                  <c:y val="1.48699594368885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7.2764679631184426E-3"/>
                  <c:y val="1.72050226676210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3.7057039339823158E-3"/>
                  <c:y val="2.0779348604151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6.3787847844667834E-3"/>
                  <c:y val="1.5559234073013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7.6109434447495213E-3"/>
                  <c:y val="1.2600811262228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8.1656795782371581E-3"/>
                  <c:y val="1.5634693390598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4.5083845787288112E-3"/>
                  <c:y val="1.48973991887377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5.0632719901366795E-3"/>
                  <c:y val="1.266284896206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1.3019734204694225E-2"/>
                  <c:y val="1.72599021713194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6.0865158425801964E-3"/>
                  <c:y val="2.0889405869720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6.3580597093951148E-3"/>
                  <c:y val="1.8455320925793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7.3934057954571242E-3"/>
                  <c:y val="1.56898711524695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5.9405326495571339E-3"/>
                  <c:y val="3.2604390360295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1.149560915836529E-2"/>
                  <c:y val="2.5969040801717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chemeClr val="tx1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各年級!$B$41:$B$54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各年級!$E$41:$E$54</c:f>
              <c:numCache>
                <c:formatCode>General</c:formatCode>
                <c:ptCount val="14"/>
                <c:pt idx="0">
                  <c:v>118</c:v>
                </c:pt>
                <c:pt idx="1">
                  <c:v>89</c:v>
                </c:pt>
                <c:pt idx="2">
                  <c:v>130</c:v>
                </c:pt>
                <c:pt idx="3">
                  <c:v>151</c:v>
                </c:pt>
                <c:pt idx="4">
                  <c:v>95</c:v>
                </c:pt>
                <c:pt idx="5">
                  <c:v>51</c:v>
                </c:pt>
                <c:pt idx="6">
                  <c:v>78</c:v>
                </c:pt>
                <c:pt idx="7">
                  <c:v>42</c:v>
                </c:pt>
                <c:pt idx="8">
                  <c:v>116</c:v>
                </c:pt>
                <c:pt idx="9">
                  <c:v>120</c:v>
                </c:pt>
                <c:pt idx="10">
                  <c:v>107</c:v>
                </c:pt>
                <c:pt idx="11">
                  <c:v>3</c:v>
                </c:pt>
                <c:pt idx="12">
                  <c:v>39</c:v>
                </c:pt>
                <c:pt idx="13">
                  <c:v>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92062888"/>
        <c:axId val="292088032"/>
        <c:axId val="0"/>
      </c:bar3DChart>
      <c:catAx>
        <c:axId val="2920628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6397724780079724"/>
              <c:y val="0.9053042233357193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292088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9208803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0.11671484868426027"/>
              <c:y val="0.3191290861369601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29206288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85782961567844362"/>
          <c:y val="2.556818181818182E-2"/>
          <c:w val="0.12439961575408261"/>
          <c:h val="0.1619321164399904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四技三年級資訊能力畢業門檻通過比率</a:t>
            </a:r>
          </a:p>
        </c:rich>
      </c:tx>
      <c:layout>
        <c:manualLayout>
          <c:xMode val="edge"/>
          <c:yMode val="edge"/>
          <c:x val="0.25179856115107913"/>
          <c:y val="3.4482758620689655E-2"/>
        </c:manualLayout>
      </c:layout>
      <c:overlay val="0"/>
      <c:spPr>
        <a:noFill/>
        <a:ln w="25400">
          <a:noFill/>
        </a:ln>
      </c:spPr>
    </c:title>
    <c:autoTitleDeleted val="0"/>
    <c:view3D>
      <c:rotX val="42"/>
      <c:hPercent val="40"/>
      <c:rotY val="36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9.0647482014388492E-2"/>
          <c:y val="0.18390856206380787"/>
          <c:w val="0.88776978417266184"/>
          <c:h val="0.4856335466997426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各年級!$D$22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6.0333465511055724E-4"/>
                  <c:y val="1.01375690107702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5326762212277421E-3"/>
                  <c:y val="2.8118381754004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3.0979436922902973E-3"/>
                  <c:y val="8.8822517874920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3.0493022904511035E-3"/>
                  <c:y val="2.77651069478384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5.7056968598349668E-3"/>
                  <c:y val="2.1445681358795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7.8826261825185526E-3"/>
                  <c:y val="1.98606208706670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4.3040087614947412E-3"/>
                  <c:y val="1.9320903852535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7.4400196378330407E-3"/>
                  <c:y val="1.8242073189127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4.3410185237636664E-3"/>
                  <c:y val="1.28017618487343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8.4362620140108393E-3"/>
                  <c:y val="1.5103629287718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6.2964935138504078E-3"/>
                  <c:y val="2.4086644341870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4.636341320644272E-3"/>
                  <c:y val="4.1086674510513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3.7629109310976416E-3"/>
                  <c:y val="1.612634627568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6.1123510640306656E-3"/>
                  <c:y val="2.15669593025009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各年級!$B$23:$B$36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各年級!$D$23:$D$36</c:f>
              <c:numCache>
                <c:formatCode>General</c:formatCode>
                <c:ptCount val="14"/>
                <c:pt idx="0">
                  <c:v>23</c:v>
                </c:pt>
                <c:pt idx="1">
                  <c:v>6</c:v>
                </c:pt>
                <c:pt idx="2">
                  <c:v>10</c:v>
                </c:pt>
                <c:pt idx="3">
                  <c:v>28</c:v>
                </c:pt>
                <c:pt idx="4">
                  <c:v>7</c:v>
                </c:pt>
                <c:pt idx="5">
                  <c:v>20</c:v>
                </c:pt>
                <c:pt idx="6">
                  <c:v>2</c:v>
                </c:pt>
                <c:pt idx="7">
                  <c:v>11</c:v>
                </c:pt>
                <c:pt idx="8">
                  <c:v>26</c:v>
                </c:pt>
                <c:pt idx="9">
                  <c:v>24</c:v>
                </c:pt>
                <c:pt idx="10">
                  <c:v>7</c:v>
                </c:pt>
                <c:pt idx="11">
                  <c:v>34</c:v>
                </c:pt>
                <c:pt idx="12">
                  <c:v>6</c:v>
                </c:pt>
                <c:pt idx="13">
                  <c:v>8</c:v>
                </c:pt>
              </c:numCache>
            </c:numRef>
          </c:val>
        </c:ser>
        <c:ser>
          <c:idx val="1"/>
          <c:order val="1"/>
          <c:tx>
            <c:strRef>
              <c:f>各年級!$E$22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9630657678581547E-3"/>
                  <c:y val="8.23513440130325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6194603372420526E-3"/>
                  <c:y val="1.08993272392675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4.4796918370815161E-3"/>
                  <c:y val="9.62047847467346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5.6972374856020698E-3"/>
                  <c:y val="1.50372582737502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8332483619403684E-3"/>
                  <c:y val="8.86264216972878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5.0582526105100176E-3"/>
                  <c:y val="2.016622922134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5.0334787288279616E-3"/>
                  <c:y val="1.2517573234380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5.095262372778942E-3"/>
                  <c:y val="1.5828280085678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5.3535754073906231E-3"/>
                  <c:y val="1.04018463209340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5.1322721350478672E-3"/>
                  <c:y val="1.2768576341750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7.3090503974772934E-3"/>
                  <c:y val="8.43967779889582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7.5673634320889745E-3"/>
                  <c:y val="7.6676622318761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1.5908155365471402E-3"/>
                  <c:y val="1.72694361480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2.103378084933628E-2"/>
                  <c:y val="1.4284248951639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/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各年級!$B$23:$B$36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各年級!$E$23:$E$36</c:f>
              <c:numCache>
                <c:formatCode>General</c:formatCode>
                <c:ptCount val="14"/>
                <c:pt idx="0">
                  <c:v>140</c:v>
                </c:pt>
                <c:pt idx="1">
                  <c:v>115</c:v>
                </c:pt>
                <c:pt idx="2">
                  <c:v>113</c:v>
                </c:pt>
                <c:pt idx="3">
                  <c:v>150</c:v>
                </c:pt>
                <c:pt idx="4">
                  <c:v>101</c:v>
                </c:pt>
                <c:pt idx="5">
                  <c:v>75</c:v>
                </c:pt>
                <c:pt idx="6">
                  <c:v>97</c:v>
                </c:pt>
                <c:pt idx="7">
                  <c:v>44</c:v>
                </c:pt>
                <c:pt idx="8">
                  <c:v>115</c:v>
                </c:pt>
                <c:pt idx="9">
                  <c:v>144</c:v>
                </c:pt>
                <c:pt idx="10">
                  <c:v>110</c:v>
                </c:pt>
                <c:pt idx="11">
                  <c:v>12</c:v>
                </c:pt>
                <c:pt idx="12">
                  <c:v>45</c:v>
                </c:pt>
                <c:pt idx="13">
                  <c:v>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42507792"/>
        <c:axId val="292141704"/>
        <c:axId val="0"/>
      </c:bar3DChart>
      <c:catAx>
        <c:axId val="142507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7386091127098323"/>
              <c:y val="0.8879334479741756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2921417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9214170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0.11558752997601919"/>
              <c:y val="0.307472169427097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14250779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84892086330935257"/>
          <c:y val="2.8735632183908046E-2"/>
          <c:w val="0.12805755395683452"/>
          <c:h val="0.1522991522611397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四技四年級資訊能力畢業門檻通過比率</a:t>
            </a:r>
          </a:p>
        </c:rich>
      </c:tx>
      <c:layout>
        <c:manualLayout>
          <c:xMode val="edge"/>
          <c:yMode val="edge"/>
          <c:x val="0.25"/>
          <c:y val="3.4090909090909088E-2"/>
        </c:manualLayout>
      </c:layout>
      <c:overlay val="0"/>
      <c:spPr>
        <a:noFill/>
        <a:ln w="25400">
          <a:noFill/>
        </a:ln>
      </c:spPr>
    </c:title>
    <c:autoTitleDeleted val="0"/>
    <c:view3D>
      <c:rotX val="33"/>
      <c:hPercent val="44"/>
      <c:rotY val="44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9.1040462427745661E-2"/>
          <c:y val="0.16477295583961604"/>
          <c:w val="0.88583815028901736"/>
          <c:h val="0.5284098238994583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各年級!$D$4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547904055345683E-3"/>
                  <c:y val="1.65685397279885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2547904055345682E-3"/>
                  <c:y val="2.44359937962300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3.406611745786112E-3"/>
                  <c:y val="2.17943211643998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3.9658337505499677E-4"/>
                  <c:y val="2.65858387019805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8200810158845752E-3"/>
                  <c:y val="2.760439036029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4.4535979245368899E-3"/>
                  <c:y val="1.87541756144118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6.5662312442158605E-4"/>
                  <c:y val="2.3980255308995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7647808474807698E-4"/>
                  <c:y val="2.79888451443570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6.8362841927995996E-4"/>
                  <c:y val="1.3400143163922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1.3537541911308037E-3"/>
                  <c:y val="1.9373359580052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2.0238799629814352E-3"/>
                  <c:y val="2.1630577427821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1.7306145980307375E-3"/>
                  <c:y val="2.603793843951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4.7395809627842763E-4"/>
                  <c:y val="2.6821462658076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2.5891705733315129E-3"/>
                  <c:y val="2.3489024099260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各年級!$B$5:$B$18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各年級!$D$5:$D$18</c:f>
              <c:numCache>
                <c:formatCode>General</c:formatCode>
                <c:ptCount val="14"/>
                <c:pt idx="0">
                  <c:v>5</c:v>
                </c:pt>
                <c:pt idx="1">
                  <c:v>3</c:v>
                </c:pt>
                <c:pt idx="2">
                  <c:v>2</c:v>
                </c:pt>
                <c:pt idx="3">
                  <c:v>5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1</c:v>
                </c:pt>
                <c:pt idx="8">
                  <c:v>2</c:v>
                </c:pt>
                <c:pt idx="9">
                  <c:v>6</c:v>
                </c:pt>
                <c:pt idx="10">
                  <c:v>2</c:v>
                </c:pt>
                <c:pt idx="11">
                  <c:v>6</c:v>
                </c:pt>
                <c:pt idx="12">
                  <c:v>1</c:v>
                </c:pt>
                <c:pt idx="13">
                  <c:v>0</c:v>
                </c:pt>
              </c:numCache>
            </c:numRef>
          </c:val>
        </c:ser>
        <c:ser>
          <c:idx val="1"/>
          <c:order val="1"/>
          <c:tx>
            <c:strRef>
              <c:f>各年級!$E$4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4237555565669899E-2"/>
                  <c:y val="5.540443808160343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9724637021528341E-2"/>
                  <c:y val="1.52520281555714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4614415972569903E-2"/>
                  <c:y val="-2.675375805297064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7693171301564184E-2"/>
                  <c:y val="7.705201622524457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4143643894224204E-2"/>
                  <c:y val="2.06985206394655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1.8354194165035729E-2"/>
                  <c:y val="1.8136781197804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2.3557113164322668E-2"/>
                  <c:y val="1.4084347411119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2.0176141277138047E-2"/>
                  <c:y val="1.6862324027678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2.229135375419106E-2"/>
                  <c:y val="1.44055714626580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2.2479632242501549E-2"/>
                  <c:y val="1.0290205201622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1.7369562908682658E-2"/>
                  <c:y val="1.6257158196134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1.9966470954136513E-2"/>
                  <c:y val="1.33237890718205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2.6416943546796533E-2"/>
                  <c:y val="2.3668873777141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2.756876488704808E-2"/>
                  <c:y val="1.8478883321403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/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各年級!$B$5:$B$18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各年級!$E$5:$E$18</c:f>
              <c:numCache>
                <c:formatCode>General</c:formatCode>
                <c:ptCount val="14"/>
                <c:pt idx="0">
                  <c:v>168</c:v>
                </c:pt>
                <c:pt idx="1">
                  <c:v>113</c:v>
                </c:pt>
                <c:pt idx="2">
                  <c:v>122</c:v>
                </c:pt>
                <c:pt idx="3">
                  <c:v>174</c:v>
                </c:pt>
                <c:pt idx="4">
                  <c:v>108</c:v>
                </c:pt>
                <c:pt idx="5">
                  <c:v>85</c:v>
                </c:pt>
                <c:pt idx="6">
                  <c:v>100</c:v>
                </c:pt>
                <c:pt idx="7">
                  <c:v>52</c:v>
                </c:pt>
                <c:pt idx="8">
                  <c:v>139</c:v>
                </c:pt>
                <c:pt idx="9">
                  <c:v>174</c:v>
                </c:pt>
                <c:pt idx="10">
                  <c:v>127</c:v>
                </c:pt>
                <c:pt idx="11">
                  <c:v>36</c:v>
                </c:pt>
                <c:pt idx="12">
                  <c:v>52</c:v>
                </c:pt>
                <c:pt idx="13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90228280"/>
        <c:axId val="290228672"/>
        <c:axId val="0"/>
      </c:bar3DChart>
      <c:catAx>
        <c:axId val="290228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5616570327552985"/>
              <c:y val="0.9081451324266283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2902286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9022867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9.5375722543352595E-2"/>
              <c:y val="0.3068184800763540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29022828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84730250481695568"/>
          <c:y val="4.5454545454545456E-2"/>
          <c:w val="0.12861271676300579"/>
          <c:h val="0.1467806012884753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114300</xdr:colOff>
      <xdr:row>57</xdr:row>
      <xdr:rowOff>9525</xdr:rowOff>
    </xdr:from>
    <xdr:to>
      <xdr:col>16</xdr:col>
      <xdr:colOff>19050</xdr:colOff>
      <xdr:row>72</xdr:row>
      <xdr:rowOff>200025</xdr:rowOff>
    </xdr:to>
    <xdr:graphicFrame macro="">
      <xdr:nvGraphicFramePr>
        <xdr:cNvPr id="5661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238125</xdr:colOff>
      <xdr:row>39</xdr:row>
      <xdr:rowOff>0</xdr:rowOff>
    </xdr:from>
    <xdr:to>
      <xdr:col>15</xdr:col>
      <xdr:colOff>676275</xdr:colOff>
      <xdr:row>55</xdr:row>
      <xdr:rowOff>0</xdr:rowOff>
    </xdr:to>
    <xdr:graphicFrame macro="">
      <xdr:nvGraphicFramePr>
        <xdr:cNvPr id="5662" name="圖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304800</xdr:colOff>
      <xdr:row>20</xdr:row>
      <xdr:rowOff>190500</xdr:rowOff>
    </xdr:from>
    <xdr:to>
      <xdr:col>16</xdr:col>
      <xdr:colOff>66675</xdr:colOff>
      <xdr:row>36</xdr:row>
      <xdr:rowOff>152400</xdr:rowOff>
    </xdr:to>
    <xdr:graphicFrame macro="">
      <xdr:nvGraphicFramePr>
        <xdr:cNvPr id="5663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276225</xdr:colOff>
      <xdr:row>2</xdr:row>
      <xdr:rowOff>171450</xdr:rowOff>
    </xdr:from>
    <xdr:to>
      <xdr:col>16</xdr:col>
      <xdr:colOff>9525</xdr:colOff>
      <xdr:row>18</xdr:row>
      <xdr:rowOff>171450</xdr:rowOff>
    </xdr:to>
    <xdr:graphicFrame macro="">
      <xdr:nvGraphicFramePr>
        <xdr:cNvPr id="5664" name="圖表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3"/>
  <sheetViews>
    <sheetView tabSelected="1" topLeftCell="A4" workbookViewId="0">
      <selection activeCell="E5" sqref="E5:E18"/>
    </sheetView>
  </sheetViews>
  <sheetFormatPr defaultRowHeight="15.75" x14ac:dyDescent="0.25"/>
  <cols>
    <col min="1" max="5" width="9" style="3"/>
    <col min="6" max="6" width="9" style="4"/>
    <col min="7" max="16384" width="9" style="3"/>
  </cols>
  <sheetData>
    <row r="1" spans="1:6" ht="19.5" x14ac:dyDescent="0.25">
      <c r="A1" s="1" t="s">
        <v>30</v>
      </c>
      <c r="C1" s="6"/>
      <c r="D1" s="6"/>
      <c r="E1" s="6"/>
      <c r="F1" s="7"/>
    </row>
    <row r="2" spans="1:6" x14ac:dyDescent="0.25">
      <c r="C2" s="6"/>
      <c r="D2" s="6"/>
      <c r="E2" s="6"/>
      <c r="F2" s="7"/>
    </row>
    <row r="3" spans="1:6" ht="16.5" x14ac:dyDescent="0.25">
      <c r="A3" s="3" t="s">
        <v>29</v>
      </c>
      <c r="C3" s="6"/>
      <c r="D3" s="6"/>
      <c r="E3" s="6"/>
      <c r="F3" s="7"/>
    </row>
    <row r="4" spans="1:6" ht="16.5" x14ac:dyDescent="0.25">
      <c r="A4" s="2" t="s">
        <v>4</v>
      </c>
      <c r="B4" s="2" t="s">
        <v>3</v>
      </c>
      <c r="C4" s="8" t="s">
        <v>9</v>
      </c>
      <c r="D4" s="8" t="s">
        <v>10</v>
      </c>
      <c r="E4" s="8" t="s">
        <v>0</v>
      </c>
      <c r="F4" s="9" t="s">
        <v>1</v>
      </c>
    </row>
    <row r="5" spans="1:6" ht="16.5" x14ac:dyDescent="0.25">
      <c r="A5" s="2" t="s">
        <v>6</v>
      </c>
      <c r="B5" s="2" t="s">
        <v>15</v>
      </c>
      <c r="C5" s="10">
        <v>173</v>
      </c>
      <c r="D5" s="10">
        <f>C5-E5</f>
        <v>5</v>
      </c>
      <c r="E5" s="10">
        <v>168</v>
      </c>
      <c r="F5" s="11">
        <f>E5/C5</f>
        <v>0.97109826589595372</v>
      </c>
    </row>
    <row r="6" spans="1:6" ht="16.5" x14ac:dyDescent="0.25">
      <c r="A6" s="5"/>
      <c r="B6" s="2" t="s">
        <v>16</v>
      </c>
      <c r="C6" s="10">
        <v>116</v>
      </c>
      <c r="D6" s="10">
        <f>C6-E6</f>
        <v>3</v>
      </c>
      <c r="E6" s="10">
        <v>113</v>
      </c>
      <c r="F6" s="11">
        <f t="shared" ref="F6:F18" si="0">E6/C6</f>
        <v>0.97413793103448276</v>
      </c>
    </row>
    <row r="7" spans="1:6" ht="16.5" x14ac:dyDescent="0.25">
      <c r="A7" s="5"/>
      <c r="B7" s="2" t="s">
        <v>14</v>
      </c>
      <c r="C7" s="10">
        <v>124</v>
      </c>
      <c r="D7" s="10">
        <f t="shared" ref="D7:D18" si="1">C7-E7</f>
        <v>2</v>
      </c>
      <c r="E7" s="10">
        <v>122</v>
      </c>
      <c r="F7" s="11">
        <f t="shared" si="0"/>
        <v>0.9838709677419355</v>
      </c>
    </row>
    <row r="8" spans="1:6" ht="16.5" x14ac:dyDescent="0.25">
      <c r="A8" s="2" t="s">
        <v>7</v>
      </c>
      <c r="B8" s="2" t="s">
        <v>17</v>
      </c>
      <c r="C8" s="10">
        <v>179</v>
      </c>
      <c r="D8" s="10">
        <f t="shared" si="1"/>
        <v>5</v>
      </c>
      <c r="E8" s="10">
        <v>174</v>
      </c>
      <c r="F8" s="11">
        <f t="shared" si="0"/>
        <v>0.97206703910614523</v>
      </c>
    </row>
    <row r="9" spans="1:6" ht="16.5" x14ac:dyDescent="0.25">
      <c r="A9" s="5"/>
      <c r="B9" s="2" t="s">
        <v>19</v>
      </c>
      <c r="C9" s="10">
        <v>108</v>
      </c>
      <c r="D9" s="10">
        <f t="shared" si="1"/>
        <v>0</v>
      </c>
      <c r="E9" s="10">
        <v>108</v>
      </c>
      <c r="F9" s="11">
        <f t="shared" si="0"/>
        <v>1</v>
      </c>
    </row>
    <row r="10" spans="1:6" ht="16.5" x14ac:dyDescent="0.25">
      <c r="A10" s="5"/>
      <c r="B10" s="12" t="s">
        <v>2</v>
      </c>
      <c r="C10" s="13">
        <v>86</v>
      </c>
      <c r="D10" s="13">
        <f t="shared" si="1"/>
        <v>1</v>
      </c>
      <c r="E10" s="13">
        <v>85</v>
      </c>
      <c r="F10" s="14">
        <f t="shared" si="0"/>
        <v>0.98837209302325579</v>
      </c>
    </row>
    <row r="11" spans="1:6" ht="16.5" x14ac:dyDescent="0.25">
      <c r="A11" s="5"/>
      <c r="B11" s="2" t="s">
        <v>18</v>
      </c>
      <c r="C11" s="10">
        <v>102</v>
      </c>
      <c r="D11" s="10">
        <f t="shared" si="1"/>
        <v>2</v>
      </c>
      <c r="E11" s="10">
        <v>100</v>
      </c>
      <c r="F11" s="11">
        <f t="shared" si="0"/>
        <v>0.98039215686274506</v>
      </c>
    </row>
    <row r="12" spans="1:6" ht="16.5" x14ac:dyDescent="0.25">
      <c r="A12" s="5"/>
      <c r="B12" s="2" t="s">
        <v>20</v>
      </c>
      <c r="C12" s="10">
        <v>53</v>
      </c>
      <c r="D12" s="10">
        <f t="shared" si="1"/>
        <v>1</v>
      </c>
      <c r="E12" s="10">
        <v>52</v>
      </c>
      <c r="F12" s="11">
        <f t="shared" si="0"/>
        <v>0.98113207547169812</v>
      </c>
    </row>
    <row r="13" spans="1:6" ht="16.5" x14ac:dyDescent="0.25">
      <c r="A13" s="2" t="s">
        <v>5</v>
      </c>
      <c r="B13" s="2" t="s">
        <v>11</v>
      </c>
      <c r="C13" s="10">
        <v>141</v>
      </c>
      <c r="D13" s="10">
        <f t="shared" si="1"/>
        <v>2</v>
      </c>
      <c r="E13" s="10">
        <v>139</v>
      </c>
      <c r="F13" s="11">
        <f t="shared" si="0"/>
        <v>0.98581560283687941</v>
      </c>
    </row>
    <row r="14" spans="1:6" ht="16.5" x14ac:dyDescent="0.25">
      <c r="A14" s="5"/>
      <c r="B14" s="2" t="s">
        <v>12</v>
      </c>
      <c r="C14" s="10">
        <v>180</v>
      </c>
      <c r="D14" s="10">
        <f t="shared" si="1"/>
        <v>6</v>
      </c>
      <c r="E14" s="10">
        <v>174</v>
      </c>
      <c r="F14" s="11">
        <f t="shared" si="0"/>
        <v>0.96666666666666667</v>
      </c>
    </row>
    <row r="15" spans="1:6" ht="16.5" x14ac:dyDescent="0.25">
      <c r="A15" s="5"/>
      <c r="B15" s="2" t="s">
        <v>13</v>
      </c>
      <c r="C15" s="10">
        <v>129</v>
      </c>
      <c r="D15" s="10">
        <f t="shared" si="1"/>
        <v>2</v>
      </c>
      <c r="E15" s="10">
        <v>127</v>
      </c>
      <c r="F15" s="11">
        <f t="shared" si="0"/>
        <v>0.98449612403100772</v>
      </c>
    </row>
    <row r="16" spans="1:6" ht="16.5" x14ac:dyDescent="0.25">
      <c r="A16" s="2" t="s">
        <v>8</v>
      </c>
      <c r="B16" s="12" t="s">
        <v>24</v>
      </c>
      <c r="C16" s="13">
        <v>42</v>
      </c>
      <c r="D16" s="13">
        <f t="shared" si="1"/>
        <v>6</v>
      </c>
      <c r="E16" s="13">
        <v>36</v>
      </c>
      <c r="F16" s="14">
        <f t="shared" si="0"/>
        <v>0.8571428571428571</v>
      </c>
    </row>
    <row r="17" spans="1:6" ht="16.5" x14ac:dyDescent="0.25">
      <c r="A17" s="5"/>
      <c r="B17" s="12" t="s">
        <v>21</v>
      </c>
      <c r="C17" s="13">
        <v>53</v>
      </c>
      <c r="D17" s="13">
        <f t="shared" si="1"/>
        <v>1</v>
      </c>
      <c r="E17" s="13">
        <v>52</v>
      </c>
      <c r="F17" s="14">
        <f t="shared" si="0"/>
        <v>0.98113207547169812</v>
      </c>
    </row>
    <row r="18" spans="1:6" ht="16.5" x14ac:dyDescent="0.25">
      <c r="A18" s="5"/>
      <c r="B18" s="12" t="s">
        <v>22</v>
      </c>
      <c r="C18" s="13">
        <v>50</v>
      </c>
      <c r="D18" s="13">
        <f t="shared" si="1"/>
        <v>0</v>
      </c>
      <c r="E18" s="13">
        <v>50</v>
      </c>
      <c r="F18" s="14">
        <f t="shared" si="0"/>
        <v>1</v>
      </c>
    </row>
    <row r="19" spans="1:6" ht="16.5" x14ac:dyDescent="0.25">
      <c r="A19" s="5"/>
      <c r="B19" s="8" t="s">
        <v>23</v>
      </c>
      <c r="C19" s="10">
        <f>SUM(C5:C18)</f>
        <v>1536</v>
      </c>
      <c r="D19" s="10">
        <f>SUM(D5:D18)</f>
        <v>36</v>
      </c>
      <c r="E19" s="10">
        <f>SUM(E5:E18)</f>
        <v>1500</v>
      </c>
      <c r="F19" s="11">
        <f>E19/C19</f>
        <v>0.9765625</v>
      </c>
    </row>
    <row r="20" spans="1:6" x14ac:dyDescent="0.25">
      <c r="C20" s="6"/>
      <c r="D20" s="6"/>
      <c r="E20" s="6"/>
      <c r="F20" s="7"/>
    </row>
    <row r="21" spans="1:6" ht="16.5" x14ac:dyDescent="0.25">
      <c r="A21" s="3" t="s">
        <v>28</v>
      </c>
      <c r="C21" s="6"/>
      <c r="D21" s="6"/>
      <c r="E21" s="6"/>
      <c r="F21" s="7"/>
    </row>
    <row r="22" spans="1:6" ht="16.5" x14ac:dyDescent="0.25">
      <c r="A22" s="2" t="s">
        <v>4</v>
      </c>
      <c r="B22" s="2" t="s">
        <v>3</v>
      </c>
      <c r="C22" s="8" t="s">
        <v>9</v>
      </c>
      <c r="D22" s="8" t="s">
        <v>10</v>
      </c>
      <c r="E22" s="8" t="s">
        <v>0</v>
      </c>
      <c r="F22" s="9" t="s">
        <v>1</v>
      </c>
    </row>
    <row r="23" spans="1:6" ht="16.5" x14ac:dyDescent="0.25">
      <c r="A23" s="2" t="s">
        <v>6</v>
      </c>
      <c r="B23" s="2" t="s">
        <v>15</v>
      </c>
      <c r="C23" s="10">
        <v>163</v>
      </c>
      <c r="D23" s="10">
        <f>C23-E23</f>
        <v>23</v>
      </c>
      <c r="E23" s="10">
        <v>140</v>
      </c>
      <c r="F23" s="11">
        <f>E23/C23</f>
        <v>0.85889570552147243</v>
      </c>
    </row>
    <row r="24" spans="1:6" ht="16.5" x14ac:dyDescent="0.25">
      <c r="A24" s="5"/>
      <c r="B24" s="2" t="s">
        <v>16</v>
      </c>
      <c r="C24" s="10">
        <v>121</v>
      </c>
      <c r="D24" s="10">
        <f t="shared" ref="D24:D36" si="2">C24-E24</f>
        <v>6</v>
      </c>
      <c r="E24" s="10">
        <v>115</v>
      </c>
      <c r="F24" s="11">
        <f t="shared" ref="F24:F36" si="3">E24/C24</f>
        <v>0.95041322314049592</v>
      </c>
    </row>
    <row r="25" spans="1:6" ht="16.5" x14ac:dyDescent="0.25">
      <c r="A25" s="5"/>
      <c r="B25" s="2" t="s">
        <v>14</v>
      </c>
      <c r="C25" s="10">
        <v>123</v>
      </c>
      <c r="D25" s="10">
        <f t="shared" si="2"/>
        <v>10</v>
      </c>
      <c r="E25" s="10">
        <v>113</v>
      </c>
      <c r="F25" s="11">
        <f t="shared" si="3"/>
        <v>0.91869918699186992</v>
      </c>
    </row>
    <row r="26" spans="1:6" ht="16.5" x14ac:dyDescent="0.25">
      <c r="A26" s="2" t="s">
        <v>7</v>
      </c>
      <c r="B26" s="2" t="s">
        <v>17</v>
      </c>
      <c r="C26" s="10">
        <v>178</v>
      </c>
      <c r="D26" s="10">
        <f t="shared" si="2"/>
        <v>28</v>
      </c>
      <c r="E26" s="10">
        <v>150</v>
      </c>
      <c r="F26" s="11">
        <f t="shared" si="3"/>
        <v>0.84269662921348309</v>
      </c>
    </row>
    <row r="27" spans="1:6" ht="16.5" x14ac:dyDescent="0.25">
      <c r="A27" s="5"/>
      <c r="B27" s="2" t="s">
        <v>19</v>
      </c>
      <c r="C27" s="10">
        <v>108</v>
      </c>
      <c r="D27" s="10">
        <f t="shared" si="2"/>
        <v>7</v>
      </c>
      <c r="E27" s="10">
        <v>101</v>
      </c>
      <c r="F27" s="11">
        <f t="shared" si="3"/>
        <v>0.93518518518518523</v>
      </c>
    </row>
    <row r="28" spans="1:6" ht="16.5" x14ac:dyDescent="0.25">
      <c r="A28" s="5"/>
      <c r="B28" s="2" t="s">
        <v>2</v>
      </c>
      <c r="C28" s="13">
        <v>95</v>
      </c>
      <c r="D28" s="13">
        <f t="shared" si="2"/>
        <v>20</v>
      </c>
      <c r="E28" s="13">
        <v>75</v>
      </c>
      <c r="F28" s="11">
        <f t="shared" si="3"/>
        <v>0.78947368421052633</v>
      </c>
    </row>
    <row r="29" spans="1:6" ht="16.5" x14ac:dyDescent="0.25">
      <c r="A29" s="5"/>
      <c r="B29" s="2" t="s">
        <v>18</v>
      </c>
      <c r="C29" s="10">
        <v>99</v>
      </c>
      <c r="D29" s="10">
        <f t="shared" si="2"/>
        <v>2</v>
      </c>
      <c r="E29" s="10">
        <v>97</v>
      </c>
      <c r="F29" s="11">
        <f t="shared" si="3"/>
        <v>0.97979797979797978</v>
      </c>
    </row>
    <row r="30" spans="1:6" ht="16.5" x14ac:dyDescent="0.25">
      <c r="A30" s="5"/>
      <c r="B30" s="2" t="s">
        <v>20</v>
      </c>
      <c r="C30" s="10">
        <v>55</v>
      </c>
      <c r="D30" s="10">
        <f t="shared" si="2"/>
        <v>11</v>
      </c>
      <c r="E30" s="10">
        <v>44</v>
      </c>
      <c r="F30" s="11">
        <f t="shared" si="3"/>
        <v>0.8</v>
      </c>
    </row>
    <row r="31" spans="1:6" ht="16.5" x14ac:dyDescent="0.25">
      <c r="A31" s="2" t="s">
        <v>5</v>
      </c>
      <c r="B31" s="2" t="s">
        <v>11</v>
      </c>
      <c r="C31" s="10">
        <v>141</v>
      </c>
      <c r="D31" s="10">
        <f t="shared" si="2"/>
        <v>26</v>
      </c>
      <c r="E31" s="10">
        <v>115</v>
      </c>
      <c r="F31" s="11">
        <f t="shared" si="3"/>
        <v>0.81560283687943258</v>
      </c>
    </row>
    <row r="32" spans="1:6" ht="16.5" x14ac:dyDescent="0.25">
      <c r="A32" s="5"/>
      <c r="B32" s="2" t="s">
        <v>12</v>
      </c>
      <c r="C32" s="10">
        <v>168</v>
      </c>
      <c r="D32" s="10">
        <f t="shared" si="2"/>
        <v>24</v>
      </c>
      <c r="E32" s="10">
        <v>144</v>
      </c>
      <c r="F32" s="11">
        <f t="shared" si="3"/>
        <v>0.8571428571428571</v>
      </c>
    </row>
    <row r="33" spans="1:6" ht="16.5" x14ac:dyDescent="0.25">
      <c r="A33" s="5"/>
      <c r="B33" s="2" t="s">
        <v>13</v>
      </c>
      <c r="C33" s="10">
        <v>117</v>
      </c>
      <c r="D33" s="10">
        <f t="shared" si="2"/>
        <v>7</v>
      </c>
      <c r="E33" s="10">
        <v>110</v>
      </c>
      <c r="F33" s="11">
        <f t="shared" si="3"/>
        <v>0.94017094017094016</v>
      </c>
    </row>
    <row r="34" spans="1:6" ht="16.5" x14ac:dyDescent="0.25">
      <c r="A34" s="2" t="s">
        <v>8</v>
      </c>
      <c r="B34" s="2" t="s">
        <v>24</v>
      </c>
      <c r="C34" s="13">
        <v>46</v>
      </c>
      <c r="D34" s="13">
        <f t="shared" si="2"/>
        <v>34</v>
      </c>
      <c r="E34" s="13">
        <v>12</v>
      </c>
      <c r="F34" s="11">
        <f t="shared" si="3"/>
        <v>0.2608695652173913</v>
      </c>
    </row>
    <row r="35" spans="1:6" ht="16.5" x14ac:dyDescent="0.25">
      <c r="A35" s="5"/>
      <c r="B35" s="2" t="s">
        <v>21</v>
      </c>
      <c r="C35" s="13">
        <v>51</v>
      </c>
      <c r="D35" s="13">
        <f t="shared" si="2"/>
        <v>6</v>
      </c>
      <c r="E35" s="13">
        <v>45</v>
      </c>
      <c r="F35" s="11">
        <f t="shared" si="3"/>
        <v>0.88235294117647056</v>
      </c>
    </row>
    <row r="36" spans="1:6" ht="16.5" x14ac:dyDescent="0.25">
      <c r="A36" s="5"/>
      <c r="B36" s="2" t="s">
        <v>22</v>
      </c>
      <c r="C36" s="13">
        <v>52</v>
      </c>
      <c r="D36" s="13">
        <f t="shared" si="2"/>
        <v>8</v>
      </c>
      <c r="E36" s="13">
        <v>44</v>
      </c>
      <c r="F36" s="11">
        <f t="shared" si="3"/>
        <v>0.84615384615384615</v>
      </c>
    </row>
    <row r="37" spans="1:6" ht="16.5" x14ac:dyDescent="0.25">
      <c r="A37" s="5"/>
      <c r="B37" s="2" t="s">
        <v>23</v>
      </c>
      <c r="C37" s="10">
        <f>SUM(C23:C36)</f>
        <v>1517</v>
      </c>
      <c r="D37" s="10">
        <f>C37-E37</f>
        <v>212</v>
      </c>
      <c r="E37" s="10">
        <f>SUM(E23:E36)</f>
        <v>1305</v>
      </c>
      <c r="F37" s="11">
        <f>E37/C37</f>
        <v>0.86025049439683587</v>
      </c>
    </row>
    <row r="38" spans="1:6" x14ac:dyDescent="0.25">
      <c r="C38" s="6"/>
      <c r="D38" s="6"/>
      <c r="E38" s="6"/>
      <c r="F38" s="7"/>
    </row>
    <row r="39" spans="1:6" ht="16.5" x14ac:dyDescent="0.25">
      <c r="A39" s="3" t="s">
        <v>27</v>
      </c>
      <c r="C39" s="6"/>
      <c r="D39" s="6"/>
      <c r="E39" s="6"/>
      <c r="F39" s="7"/>
    </row>
    <row r="40" spans="1:6" ht="16.5" x14ac:dyDescent="0.25">
      <c r="A40" s="2" t="s">
        <v>4</v>
      </c>
      <c r="B40" s="2" t="s">
        <v>3</v>
      </c>
      <c r="C40" s="8" t="s">
        <v>9</v>
      </c>
      <c r="D40" s="8" t="s">
        <v>10</v>
      </c>
      <c r="E40" s="8" t="s">
        <v>0</v>
      </c>
      <c r="F40" s="9" t="s">
        <v>1</v>
      </c>
    </row>
    <row r="41" spans="1:6" ht="16.5" x14ac:dyDescent="0.25">
      <c r="A41" s="2" t="s">
        <v>6</v>
      </c>
      <c r="B41" s="2" t="s">
        <v>15</v>
      </c>
      <c r="C41" s="10">
        <v>167</v>
      </c>
      <c r="D41" s="10">
        <f>C41-E41</f>
        <v>49</v>
      </c>
      <c r="E41" s="10">
        <v>118</v>
      </c>
      <c r="F41" s="11">
        <f>E41/C41</f>
        <v>0.70658682634730541</v>
      </c>
    </row>
    <row r="42" spans="1:6" ht="16.5" x14ac:dyDescent="0.25">
      <c r="A42" s="5"/>
      <c r="B42" s="2" t="s">
        <v>16</v>
      </c>
      <c r="C42" s="10">
        <v>116</v>
      </c>
      <c r="D42" s="10">
        <f t="shared" ref="D42:D54" si="4">C42-E42</f>
        <v>27</v>
      </c>
      <c r="E42" s="10">
        <v>89</v>
      </c>
      <c r="F42" s="11">
        <f t="shared" ref="F42:F55" si="5">E42/C42</f>
        <v>0.76724137931034486</v>
      </c>
    </row>
    <row r="43" spans="1:6" ht="16.5" x14ac:dyDescent="0.25">
      <c r="A43" s="5"/>
      <c r="B43" s="2" t="s">
        <v>14</v>
      </c>
      <c r="C43" s="10">
        <v>132</v>
      </c>
      <c r="D43" s="10">
        <f t="shared" si="4"/>
        <v>2</v>
      </c>
      <c r="E43" s="10">
        <v>130</v>
      </c>
      <c r="F43" s="11">
        <f t="shared" si="5"/>
        <v>0.98484848484848486</v>
      </c>
    </row>
    <row r="44" spans="1:6" ht="16.5" x14ac:dyDescent="0.25">
      <c r="A44" s="2" t="s">
        <v>7</v>
      </c>
      <c r="B44" s="2" t="s">
        <v>17</v>
      </c>
      <c r="C44" s="10">
        <v>189</v>
      </c>
      <c r="D44" s="10">
        <f t="shared" si="4"/>
        <v>38</v>
      </c>
      <c r="E44" s="10">
        <v>151</v>
      </c>
      <c r="F44" s="11">
        <f t="shared" si="5"/>
        <v>0.79894179894179895</v>
      </c>
    </row>
    <row r="45" spans="1:6" ht="16.5" x14ac:dyDescent="0.25">
      <c r="A45" s="5"/>
      <c r="B45" s="2" t="s">
        <v>19</v>
      </c>
      <c r="C45" s="10">
        <v>115</v>
      </c>
      <c r="D45" s="10">
        <f t="shared" si="4"/>
        <v>20</v>
      </c>
      <c r="E45" s="10">
        <v>95</v>
      </c>
      <c r="F45" s="11">
        <f t="shared" si="5"/>
        <v>0.82608695652173914</v>
      </c>
    </row>
    <row r="46" spans="1:6" ht="16.5" x14ac:dyDescent="0.25">
      <c r="A46" s="5"/>
      <c r="B46" s="2" t="s">
        <v>2</v>
      </c>
      <c r="C46" s="13">
        <v>86</v>
      </c>
      <c r="D46" s="13">
        <f t="shared" si="4"/>
        <v>35</v>
      </c>
      <c r="E46" s="13">
        <v>51</v>
      </c>
      <c r="F46" s="11">
        <f t="shared" si="5"/>
        <v>0.59302325581395354</v>
      </c>
    </row>
    <row r="47" spans="1:6" ht="16.5" x14ac:dyDescent="0.25">
      <c r="A47" s="5"/>
      <c r="B47" s="2" t="s">
        <v>18</v>
      </c>
      <c r="C47" s="10">
        <v>100</v>
      </c>
      <c r="D47" s="10">
        <f t="shared" si="4"/>
        <v>22</v>
      </c>
      <c r="E47" s="10">
        <v>78</v>
      </c>
      <c r="F47" s="11">
        <f t="shared" si="5"/>
        <v>0.78</v>
      </c>
    </row>
    <row r="48" spans="1:6" ht="16.5" x14ac:dyDescent="0.25">
      <c r="A48" s="5"/>
      <c r="B48" s="2" t="s">
        <v>20</v>
      </c>
      <c r="C48" s="10">
        <v>52</v>
      </c>
      <c r="D48" s="10">
        <f t="shared" si="4"/>
        <v>10</v>
      </c>
      <c r="E48" s="10">
        <v>42</v>
      </c>
      <c r="F48" s="11">
        <f t="shared" si="5"/>
        <v>0.80769230769230771</v>
      </c>
    </row>
    <row r="49" spans="1:6" ht="16.5" x14ac:dyDescent="0.25">
      <c r="A49" s="2" t="s">
        <v>5</v>
      </c>
      <c r="B49" s="2" t="s">
        <v>11</v>
      </c>
      <c r="C49" s="10">
        <v>139</v>
      </c>
      <c r="D49" s="10">
        <f t="shared" si="4"/>
        <v>23</v>
      </c>
      <c r="E49" s="10">
        <v>116</v>
      </c>
      <c r="F49" s="11">
        <f t="shared" si="5"/>
        <v>0.83453237410071945</v>
      </c>
    </row>
    <row r="50" spans="1:6" ht="16.5" x14ac:dyDescent="0.25">
      <c r="A50" s="5"/>
      <c r="B50" s="2" t="s">
        <v>12</v>
      </c>
      <c r="C50" s="10">
        <v>148</v>
      </c>
      <c r="D50" s="10">
        <f t="shared" si="4"/>
        <v>28</v>
      </c>
      <c r="E50" s="10">
        <v>120</v>
      </c>
      <c r="F50" s="11">
        <f t="shared" si="5"/>
        <v>0.81081081081081086</v>
      </c>
    </row>
    <row r="51" spans="1:6" ht="16.5" x14ac:dyDescent="0.25">
      <c r="A51" s="5"/>
      <c r="B51" s="2" t="s">
        <v>13</v>
      </c>
      <c r="C51" s="10">
        <v>123</v>
      </c>
      <c r="D51" s="10">
        <f t="shared" si="4"/>
        <v>16</v>
      </c>
      <c r="E51" s="10">
        <v>107</v>
      </c>
      <c r="F51" s="11">
        <f t="shared" si="5"/>
        <v>0.86991869918699183</v>
      </c>
    </row>
    <row r="52" spans="1:6" ht="16.5" x14ac:dyDescent="0.25">
      <c r="A52" s="2" t="s">
        <v>8</v>
      </c>
      <c r="B52" s="2" t="s">
        <v>24</v>
      </c>
      <c r="C52" s="13">
        <v>40</v>
      </c>
      <c r="D52" s="13">
        <f t="shared" si="4"/>
        <v>37</v>
      </c>
      <c r="E52" s="13">
        <v>3</v>
      </c>
      <c r="F52" s="11">
        <f t="shared" si="5"/>
        <v>7.4999999999999997E-2</v>
      </c>
    </row>
    <row r="53" spans="1:6" ht="16.5" x14ac:dyDescent="0.25">
      <c r="A53" s="5"/>
      <c r="B53" s="2" t="s">
        <v>21</v>
      </c>
      <c r="C53" s="13">
        <v>59</v>
      </c>
      <c r="D53" s="13">
        <f t="shared" si="4"/>
        <v>20</v>
      </c>
      <c r="E53" s="13">
        <v>39</v>
      </c>
      <c r="F53" s="11">
        <f t="shared" si="5"/>
        <v>0.66101694915254239</v>
      </c>
    </row>
    <row r="54" spans="1:6" ht="16.5" x14ac:dyDescent="0.25">
      <c r="A54" s="5"/>
      <c r="B54" s="2" t="s">
        <v>22</v>
      </c>
      <c r="C54" s="13">
        <v>48</v>
      </c>
      <c r="D54" s="13">
        <f t="shared" si="4"/>
        <v>14</v>
      </c>
      <c r="E54" s="13">
        <v>34</v>
      </c>
      <c r="F54" s="11">
        <f t="shared" si="5"/>
        <v>0.70833333333333337</v>
      </c>
    </row>
    <row r="55" spans="1:6" ht="16.5" x14ac:dyDescent="0.25">
      <c r="A55" s="5"/>
      <c r="B55" s="2" t="s">
        <v>23</v>
      </c>
      <c r="C55" s="10">
        <f>SUM(C41:C54)</f>
        <v>1514</v>
      </c>
      <c r="D55" s="10">
        <f>SUM(D41:D54)</f>
        <v>341</v>
      </c>
      <c r="E55" s="10">
        <f>SUM(E41:E54)</f>
        <v>1173</v>
      </c>
      <c r="F55" s="11">
        <f t="shared" si="5"/>
        <v>0.77476882430647287</v>
      </c>
    </row>
    <row r="56" spans="1:6" x14ac:dyDescent="0.25">
      <c r="C56" s="6"/>
      <c r="D56" s="6"/>
      <c r="E56" s="6"/>
      <c r="F56" s="7"/>
    </row>
    <row r="57" spans="1:6" ht="16.5" x14ac:dyDescent="0.25">
      <c r="A57" s="3" t="s">
        <v>26</v>
      </c>
      <c r="C57" s="6"/>
      <c r="D57" s="6"/>
      <c r="E57" s="6"/>
      <c r="F57" s="7"/>
    </row>
    <row r="58" spans="1:6" ht="16.5" x14ac:dyDescent="0.25">
      <c r="A58" s="2" t="s">
        <v>4</v>
      </c>
      <c r="B58" s="2" t="s">
        <v>3</v>
      </c>
      <c r="C58" s="8" t="s">
        <v>9</v>
      </c>
      <c r="D58" s="8" t="s">
        <v>10</v>
      </c>
      <c r="E58" s="8" t="s">
        <v>0</v>
      </c>
      <c r="F58" s="9" t="s">
        <v>1</v>
      </c>
    </row>
    <row r="59" spans="1:6" ht="16.5" x14ac:dyDescent="0.25">
      <c r="A59" s="2" t="s">
        <v>6</v>
      </c>
      <c r="B59" s="2" t="s">
        <v>15</v>
      </c>
      <c r="C59" s="15">
        <v>171</v>
      </c>
      <c r="D59" s="10">
        <f>C59-E59</f>
        <v>171</v>
      </c>
      <c r="E59" s="10">
        <v>0</v>
      </c>
      <c r="F59" s="11">
        <f>E59/C59</f>
        <v>0</v>
      </c>
    </row>
    <row r="60" spans="1:6" ht="16.5" x14ac:dyDescent="0.25">
      <c r="A60" s="5"/>
      <c r="B60" s="2" t="s">
        <v>16</v>
      </c>
      <c r="C60" s="15">
        <v>123</v>
      </c>
      <c r="D60" s="10">
        <f t="shared" ref="D60:D72" si="6">C60-E60</f>
        <v>120</v>
      </c>
      <c r="E60" s="10">
        <v>3</v>
      </c>
      <c r="F60" s="11">
        <f t="shared" ref="F60:F73" si="7">E60/C60</f>
        <v>2.4390243902439025E-2</v>
      </c>
    </row>
    <row r="61" spans="1:6" ht="16.5" x14ac:dyDescent="0.25">
      <c r="A61" s="5"/>
      <c r="B61" s="2" t="s">
        <v>14</v>
      </c>
      <c r="C61" s="15">
        <v>147</v>
      </c>
      <c r="D61" s="10">
        <f t="shared" si="6"/>
        <v>145</v>
      </c>
      <c r="E61" s="10">
        <v>2</v>
      </c>
      <c r="F61" s="11">
        <f t="shared" si="7"/>
        <v>1.3605442176870748E-2</v>
      </c>
    </row>
    <row r="62" spans="1:6" ht="16.5" x14ac:dyDescent="0.25">
      <c r="A62" s="2" t="s">
        <v>7</v>
      </c>
      <c r="B62" s="2" t="s">
        <v>17</v>
      </c>
      <c r="C62" s="15">
        <v>185</v>
      </c>
      <c r="D62" s="10">
        <f t="shared" si="6"/>
        <v>166</v>
      </c>
      <c r="E62" s="10">
        <v>19</v>
      </c>
      <c r="F62" s="11">
        <f t="shared" si="7"/>
        <v>0.10270270270270271</v>
      </c>
    </row>
    <row r="63" spans="1:6" ht="16.5" x14ac:dyDescent="0.25">
      <c r="A63" s="5"/>
      <c r="B63" s="2" t="s">
        <v>19</v>
      </c>
      <c r="C63" s="15">
        <v>112</v>
      </c>
      <c r="D63" s="10">
        <f t="shared" si="6"/>
        <v>53</v>
      </c>
      <c r="E63" s="10">
        <v>59</v>
      </c>
      <c r="F63" s="11">
        <f t="shared" si="7"/>
        <v>0.5267857142857143</v>
      </c>
    </row>
    <row r="64" spans="1:6" ht="16.5" x14ac:dyDescent="0.25">
      <c r="A64" s="5"/>
      <c r="B64" s="2" t="s">
        <v>2</v>
      </c>
      <c r="C64" s="15">
        <v>95</v>
      </c>
      <c r="D64" s="10">
        <f t="shared" si="6"/>
        <v>68</v>
      </c>
      <c r="E64" s="13">
        <v>27</v>
      </c>
      <c r="F64" s="11">
        <f t="shared" si="7"/>
        <v>0.28421052631578947</v>
      </c>
    </row>
    <row r="65" spans="1:6" ht="16.5" x14ac:dyDescent="0.25">
      <c r="A65" s="5"/>
      <c r="B65" s="2" t="s">
        <v>18</v>
      </c>
      <c r="C65" s="15">
        <v>97</v>
      </c>
      <c r="D65" s="10">
        <f t="shared" si="6"/>
        <v>40</v>
      </c>
      <c r="E65" s="10">
        <v>57</v>
      </c>
      <c r="F65" s="11">
        <f t="shared" si="7"/>
        <v>0.58762886597938147</v>
      </c>
    </row>
    <row r="66" spans="1:6" ht="16.5" x14ac:dyDescent="0.25">
      <c r="A66" s="5"/>
      <c r="B66" s="2" t="s">
        <v>20</v>
      </c>
      <c r="C66" s="15">
        <v>58</v>
      </c>
      <c r="D66" s="10">
        <f t="shared" si="6"/>
        <v>51</v>
      </c>
      <c r="E66" s="10">
        <v>7</v>
      </c>
      <c r="F66" s="11">
        <f t="shared" si="7"/>
        <v>0.1206896551724138</v>
      </c>
    </row>
    <row r="67" spans="1:6" ht="16.5" x14ac:dyDescent="0.25">
      <c r="A67" s="2" t="s">
        <v>5</v>
      </c>
      <c r="B67" s="2" t="s">
        <v>11</v>
      </c>
      <c r="C67" s="15">
        <v>130</v>
      </c>
      <c r="D67" s="10">
        <f t="shared" si="6"/>
        <v>130</v>
      </c>
      <c r="E67" s="10">
        <v>0</v>
      </c>
      <c r="F67" s="11">
        <f t="shared" si="7"/>
        <v>0</v>
      </c>
    </row>
    <row r="68" spans="1:6" ht="16.5" x14ac:dyDescent="0.25">
      <c r="A68" s="5"/>
      <c r="B68" s="2" t="s">
        <v>12</v>
      </c>
      <c r="C68" s="15">
        <v>168</v>
      </c>
      <c r="D68" s="10">
        <f t="shared" si="6"/>
        <v>161</v>
      </c>
      <c r="E68" s="10">
        <v>7</v>
      </c>
      <c r="F68" s="11">
        <f t="shared" si="7"/>
        <v>4.1666666666666664E-2</v>
      </c>
    </row>
    <row r="69" spans="1:6" ht="16.5" x14ac:dyDescent="0.25">
      <c r="A69" s="5"/>
      <c r="B69" s="2" t="s">
        <v>13</v>
      </c>
      <c r="C69" s="15">
        <v>148</v>
      </c>
      <c r="D69" s="10">
        <f t="shared" si="6"/>
        <v>140</v>
      </c>
      <c r="E69" s="10">
        <v>8</v>
      </c>
      <c r="F69" s="11">
        <f t="shared" si="7"/>
        <v>5.4054054054054057E-2</v>
      </c>
    </row>
    <row r="70" spans="1:6" ht="16.5" x14ac:dyDescent="0.25">
      <c r="A70" s="2" t="s">
        <v>8</v>
      </c>
      <c r="B70" s="2" t="s">
        <v>25</v>
      </c>
      <c r="C70" s="15">
        <v>50</v>
      </c>
      <c r="D70" s="10">
        <f t="shared" si="6"/>
        <v>49</v>
      </c>
      <c r="E70" s="13">
        <v>1</v>
      </c>
      <c r="F70" s="11">
        <f t="shared" si="7"/>
        <v>0.02</v>
      </c>
    </row>
    <row r="71" spans="1:6" ht="16.5" x14ac:dyDescent="0.25">
      <c r="A71" s="5"/>
      <c r="B71" s="2" t="s">
        <v>21</v>
      </c>
      <c r="C71" s="15">
        <v>50</v>
      </c>
      <c r="D71" s="10">
        <f t="shared" si="6"/>
        <v>28</v>
      </c>
      <c r="E71" s="13">
        <v>22</v>
      </c>
      <c r="F71" s="11">
        <f t="shared" si="7"/>
        <v>0.44</v>
      </c>
    </row>
    <row r="72" spans="1:6" ht="16.5" x14ac:dyDescent="0.25">
      <c r="A72" s="5"/>
      <c r="B72" s="2" t="s">
        <v>22</v>
      </c>
      <c r="C72" s="15">
        <v>55</v>
      </c>
      <c r="D72" s="10">
        <f t="shared" si="6"/>
        <v>41</v>
      </c>
      <c r="E72" s="13">
        <v>14</v>
      </c>
      <c r="F72" s="11">
        <f t="shared" si="7"/>
        <v>0.25454545454545452</v>
      </c>
    </row>
    <row r="73" spans="1:6" ht="16.5" x14ac:dyDescent="0.25">
      <c r="A73" s="5"/>
      <c r="B73" s="2" t="s">
        <v>23</v>
      </c>
      <c r="C73" s="10">
        <f>SUM(C59:C72)</f>
        <v>1589</v>
      </c>
      <c r="D73" s="10">
        <f>SUM(D59:D72)</f>
        <v>1363</v>
      </c>
      <c r="E73" s="10">
        <f>SUM(E59:E72)</f>
        <v>226</v>
      </c>
      <c r="F73" s="11">
        <f t="shared" si="7"/>
        <v>0.14222781623662681</v>
      </c>
    </row>
  </sheetData>
  <phoneticPr fontId="3" type="noConversion"/>
  <pageMargins left="0.25" right="0.25" top="0.75" bottom="0.75" header="0.3" footer="0.3"/>
  <pageSetup paperSize="9"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各年級</vt:lpstr>
    </vt:vector>
  </TitlesOfParts>
  <Company>ncut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0</cp:lastModifiedBy>
  <cp:lastPrinted>2018-09-12T05:33:26Z</cp:lastPrinted>
  <dcterms:created xsi:type="dcterms:W3CDTF">2011-09-05T00:59:12Z</dcterms:created>
  <dcterms:modified xsi:type="dcterms:W3CDTF">2019-07-15T06:15:32Z</dcterms:modified>
</cp:coreProperties>
</file>