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週報月報\SOP_資訊能力門檻統計(日間部)\109\"/>
    </mc:Choice>
  </mc:AlternateContent>
  <bookViews>
    <workbookView xWindow="0" yWindow="45" windowWidth="28800" windowHeight="13650"/>
  </bookViews>
  <sheets>
    <sheet name="各年級" sheetId="6" r:id="rId1"/>
  </sheets>
  <calcPr calcId="152511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<sst xmlns="http://schemas.openxmlformats.org/spreadsheetml/2006/main" count="105" uniqueCount="31">
  <si>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</si>
  <si>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</si>
  <si>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</si>
  <si>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</si>
  <si>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</si>
  <si>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</si>
  <si>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</si>
  <si>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</si>
  <si>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</si>
  <si>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</si>
  <si>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</si>
  <si>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</si>
  <si>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</si>
  <si>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</si>
  <si>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</si>
  <si>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</si>
  <si>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</si>
  <si>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</si>
  <si>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</si>
  <si>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</si>
  <si>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</si>
  <si>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</si>
  <si>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</si>
  <si>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</si>
  <si>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</si>
  <si>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</si>
  <si>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109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</si>
  <si>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</si>
  <si>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</si>
  <si>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106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</si>
  <si>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109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12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</si>
</sst>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176</c:v>
                </c:pt>
                <c:pt idx="1">
                  <c:v>127</c:v>
                </c:pt>
                <c:pt idx="2">
                  <c:v>143</c:v>
                </c:pt>
                <c:pt idx="3">
                  <c:v>182</c:v>
                </c:pt>
                <c:pt idx="4">
                  <c:v>71</c:v>
                </c:pt>
                <c:pt idx="5">
                  <c:v>89</c:v>
                </c:pt>
                <c:pt idx="6">
                  <c:v>65</c:v>
                </c:pt>
                <c:pt idx="7">
                  <c:v>47</c:v>
                </c:pt>
                <c:pt idx="8">
                  <c:v>160</c:v>
                </c:pt>
                <c:pt idx="9">
                  <c:v>183</c:v>
                </c:pt>
                <c:pt idx="10">
                  <c:v>143</c:v>
                </c:pt>
                <c:pt idx="11">
                  <c:v>49</c:v>
                </c:pt>
                <c:pt idx="12">
                  <c:v>42</c:v>
                </c:pt>
                <c:pt idx="13">
                  <c:v>44</c:v>
                </c:pt>
              </c:numCache>
            </c:numRef>
          </c:val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36</c:v>
                </c:pt>
                <c:pt idx="5">
                  <c:v>14</c:v>
                </c:pt>
                <c:pt idx="6">
                  <c:v>37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206200"/>
        <c:axId val="269225640"/>
        <c:axId val="0"/>
      </c:bar3DChart>
      <c:catAx>
        <c:axId val="269206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225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225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206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40</c:v>
                </c:pt>
                <c:pt idx="1">
                  <c:v>123</c:v>
                </c:pt>
                <c:pt idx="2">
                  <c:v>132</c:v>
                </c:pt>
                <c:pt idx="3">
                  <c:v>71</c:v>
                </c:pt>
                <c:pt idx="4">
                  <c:v>41</c:v>
                </c:pt>
                <c:pt idx="5">
                  <c:v>70</c:v>
                </c:pt>
                <c:pt idx="6">
                  <c:v>61</c:v>
                </c:pt>
                <c:pt idx="7">
                  <c:v>40</c:v>
                </c:pt>
                <c:pt idx="8">
                  <c:v>26</c:v>
                </c:pt>
                <c:pt idx="9">
                  <c:v>64</c:v>
                </c:pt>
                <c:pt idx="10">
                  <c:v>80</c:v>
                </c:pt>
                <c:pt idx="11">
                  <c:v>44</c:v>
                </c:pt>
                <c:pt idx="12">
                  <c:v>45</c:v>
                </c:pt>
                <c:pt idx="13">
                  <c:v>18</c:v>
                </c:pt>
              </c:numCache>
            </c:numRef>
          </c:val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137</c:v>
                </c:pt>
                <c:pt idx="1">
                  <c:v>6</c:v>
                </c:pt>
                <c:pt idx="2">
                  <c:v>0</c:v>
                </c:pt>
                <c:pt idx="3">
                  <c:v>109</c:v>
                </c:pt>
                <c:pt idx="4">
                  <c:v>72</c:v>
                </c:pt>
                <c:pt idx="5">
                  <c:v>23</c:v>
                </c:pt>
                <c:pt idx="6">
                  <c:v>43</c:v>
                </c:pt>
                <c:pt idx="7">
                  <c:v>15</c:v>
                </c:pt>
                <c:pt idx="8">
                  <c:v>121</c:v>
                </c:pt>
                <c:pt idx="9">
                  <c:v>94</c:v>
                </c:pt>
                <c:pt idx="10">
                  <c:v>63</c:v>
                </c:pt>
                <c:pt idx="11">
                  <c:v>0</c:v>
                </c:pt>
                <c:pt idx="12">
                  <c:v>10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0054720"/>
        <c:axId val="269956760"/>
        <c:axId val="0"/>
      </c:bar3DChart>
      <c:catAx>
        <c:axId val="27005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95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956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70054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41</c:v>
                </c:pt>
                <c:pt idx="1">
                  <c:v>10</c:v>
                </c:pt>
                <c:pt idx="2">
                  <c:v>1</c:v>
                </c:pt>
                <c:pt idx="3">
                  <c:v>27</c:v>
                </c:pt>
                <c:pt idx="4">
                  <c:v>14</c:v>
                </c:pt>
                <c:pt idx="5">
                  <c:v>36</c:v>
                </c:pt>
                <c:pt idx="6">
                  <c:v>9</c:v>
                </c:pt>
                <c:pt idx="7">
                  <c:v>10</c:v>
                </c:pt>
                <c:pt idx="8">
                  <c:v>25</c:v>
                </c:pt>
                <c:pt idx="9">
                  <c:v>28</c:v>
                </c:pt>
                <c:pt idx="10">
                  <c:v>43</c:v>
                </c:pt>
                <c:pt idx="11">
                  <c:v>44</c:v>
                </c:pt>
                <c:pt idx="12">
                  <c:v>9</c:v>
                </c:pt>
                <c:pt idx="13">
                  <c:v>18</c:v>
                </c:pt>
              </c:numCache>
            </c:numRef>
          </c:val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122</c:v>
                </c:pt>
                <c:pt idx="1">
                  <c:v>104</c:v>
                </c:pt>
                <c:pt idx="2">
                  <c:v>138</c:v>
                </c:pt>
                <c:pt idx="3">
                  <c:v>149</c:v>
                </c:pt>
                <c:pt idx="4">
                  <c:v>99</c:v>
                </c:pt>
                <c:pt idx="5">
                  <c:v>58</c:v>
                </c:pt>
                <c:pt idx="6">
                  <c:v>87</c:v>
                </c:pt>
                <c:pt idx="7">
                  <c:v>47</c:v>
                </c:pt>
                <c:pt idx="8">
                  <c:v>100</c:v>
                </c:pt>
                <c:pt idx="9">
                  <c:v>166</c:v>
                </c:pt>
                <c:pt idx="10">
                  <c:v>92</c:v>
                </c:pt>
                <c:pt idx="11">
                  <c:v>1</c:v>
                </c:pt>
                <c:pt idx="12">
                  <c:v>38</c:v>
                </c:pt>
                <c:pt idx="13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165184"/>
        <c:axId val="270505056"/>
        <c:axId val="0"/>
      </c:bar3DChart>
      <c:catAx>
        <c:axId val="26916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7050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505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16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17</c:v>
                </c:pt>
                <c:pt idx="1">
                  <c:v>13</c:v>
                </c:pt>
                <c:pt idx="2">
                  <c:v>6</c:v>
                </c:pt>
                <c:pt idx="3">
                  <c:v>14</c:v>
                </c:pt>
                <c:pt idx="4">
                  <c:v>7</c:v>
                </c:pt>
                <c:pt idx="5">
                  <c:v>11</c:v>
                </c:pt>
                <c:pt idx="6">
                  <c:v>5</c:v>
                </c:pt>
                <c:pt idx="7">
                  <c:v>2</c:v>
                </c:pt>
                <c:pt idx="8">
                  <c:v>6</c:v>
                </c:pt>
                <c:pt idx="9">
                  <c:v>17</c:v>
                </c:pt>
                <c:pt idx="10">
                  <c:v>7</c:v>
                </c:pt>
                <c:pt idx="11">
                  <c:v>29</c:v>
                </c:pt>
                <c:pt idx="12">
                  <c:v>6</c:v>
                </c:pt>
                <c:pt idx="13">
                  <c:v>5</c:v>
                </c:pt>
              </c:numCache>
            </c:numRef>
          </c:val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148</c:v>
                </c:pt>
                <c:pt idx="1">
                  <c:v>99</c:v>
                </c:pt>
                <c:pt idx="2">
                  <c:v>124</c:v>
                </c:pt>
                <c:pt idx="3">
                  <c:v>168</c:v>
                </c:pt>
                <c:pt idx="4">
                  <c:v>108</c:v>
                </c:pt>
                <c:pt idx="5">
                  <c:v>75</c:v>
                </c:pt>
                <c:pt idx="6">
                  <c:v>94</c:v>
                </c:pt>
                <c:pt idx="7">
                  <c:v>50</c:v>
                </c:pt>
                <c:pt idx="8">
                  <c:v>130</c:v>
                </c:pt>
                <c:pt idx="9">
                  <c:v>154</c:v>
                </c:pt>
                <c:pt idx="10">
                  <c:v>111</c:v>
                </c:pt>
                <c:pt idx="11">
                  <c:v>8</c:v>
                </c:pt>
                <c:pt idx="12">
                  <c:v>49</c:v>
                </c:pt>
                <c:pt idx="13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340784"/>
        <c:axId val="188341176"/>
        <c:axId val="0"/>
      </c:bar3DChart>
      <c:catAx>
        <c:axId val="18834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88341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341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88340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F20" sqref="F20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17</v>
      </c>
      <c r="E5" s="10">
        <v>148</v>
      </c>
      <c r="F5" s="11">
        <f>E5/C5</f>
        <v>0.89696969696969697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13</v>
      </c>
      <c r="E6" s="10">
        <v>99</v>
      </c>
      <c r="F6" s="11">
        <f t="shared" ref="F6:F18" si="0">E6/C6</f>
        <v>0.8839285714285714</v>
      </c>
    </row>
    <row r="7" spans="1:6" ht="16.5" x14ac:dyDescent="0.25">
      <c r="A7" s="5"/>
      <c r="B7" s="2" t="s">
        <v>14</v>
      </c>
      <c r="C7" s="10">
        <v>130</v>
      </c>
      <c r="D7" s="10">
        <f t="shared" ref="D7:D18" si="1">C7-E7</f>
        <v>6</v>
      </c>
      <c r="E7" s="10">
        <v>124</v>
      </c>
      <c r="F7" s="11">
        <f t="shared" si="0"/>
        <v>0.9538461538461539</v>
      </c>
    </row>
    <row r="8" spans="1:6" ht="16.5" x14ac:dyDescent="0.25">
      <c r="A8" s="2" t="s">
        <v>7</v>
      </c>
      <c r="B8" s="2" t="s">
        <v>17</v>
      </c>
      <c r="C8" s="10">
        <v>182</v>
      </c>
      <c r="D8" s="10">
        <f t="shared" si="1"/>
        <v>14</v>
      </c>
      <c r="E8" s="10">
        <v>168</v>
      </c>
      <c r="F8" s="11">
        <f t="shared" si="0"/>
        <v>0.92307692307692313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7</v>
      </c>
      <c r="E9" s="10">
        <v>108</v>
      </c>
      <c r="F9" s="11">
        <f t="shared" si="0"/>
        <v>0.93913043478260871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11</v>
      </c>
      <c r="E10" s="13">
        <v>75</v>
      </c>
      <c r="F10" s="14">
        <f t="shared" si="0"/>
        <v>0.87209302325581395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5</v>
      </c>
      <c r="E11" s="10">
        <v>94</v>
      </c>
      <c r="F11" s="11">
        <f t="shared" si="0"/>
        <v>0.9494949494949495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2</v>
      </c>
      <c r="E12" s="10">
        <v>50</v>
      </c>
      <c r="F12" s="11">
        <f t="shared" si="0"/>
        <v>0.96153846153846156</v>
      </c>
    </row>
    <row r="13" spans="1:6" ht="16.5" x14ac:dyDescent="0.25">
      <c r="A13" s="2" t="s">
        <v>5</v>
      </c>
      <c r="B13" s="2" t="s">
        <v>11</v>
      </c>
      <c r="C13" s="10">
        <v>136</v>
      </c>
      <c r="D13" s="10">
        <f t="shared" si="1"/>
        <v>6</v>
      </c>
      <c r="E13" s="10">
        <v>130</v>
      </c>
      <c r="F13" s="11">
        <f t="shared" si="0"/>
        <v>0.95588235294117652</v>
      </c>
    </row>
    <row r="14" spans="1:6" ht="16.5" x14ac:dyDescent="0.25">
      <c r="A14" s="5"/>
      <c r="B14" s="2" t="s">
        <v>12</v>
      </c>
      <c r="C14" s="10">
        <v>171</v>
      </c>
      <c r="D14" s="10">
        <f t="shared" si="1"/>
        <v>17</v>
      </c>
      <c r="E14" s="10">
        <v>154</v>
      </c>
      <c r="F14" s="11">
        <f t="shared" si="0"/>
        <v>0.90058479532163738</v>
      </c>
    </row>
    <row r="15" spans="1:6" ht="16.5" x14ac:dyDescent="0.25">
      <c r="A15" s="5"/>
      <c r="B15" s="2" t="s">
        <v>13</v>
      </c>
      <c r="C15" s="10">
        <v>118</v>
      </c>
      <c r="D15" s="10">
        <f t="shared" si="1"/>
        <v>7</v>
      </c>
      <c r="E15" s="10">
        <v>111</v>
      </c>
      <c r="F15" s="11">
        <f t="shared" si="0"/>
        <v>0.94067796610169496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29</v>
      </c>
      <c r="E16" s="13">
        <v>8</v>
      </c>
      <c r="F16" s="14">
        <f t="shared" si="0"/>
        <v>0.21621621621621623</v>
      </c>
    </row>
    <row r="17" spans="1:6" ht="16.5" x14ac:dyDescent="0.25">
      <c r="A17" s="5"/>
      <c r="B17" s="12" t="s">
        <v>21</v>
      </c>
      <c r="C17" s="13">
        <v>55</v>
      </c>
      <c r="D17" s="13">
        <f t="shared" si="1"/>
        <v>6</v>
      </c>
      <c r="E17" s="13">
        <v>49</v>
      </c>
      <c r="F17" s="14">
        <f t="shared" si="0"/>
        <v>0.89090909090909087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5</v>
      </c>
      <c r="E18" s="13">
        <v>41</v>
      </c>
      <c r="F18" s="14">
        <f t="shared" si="0"/>
        <v>0.89130434782608692</v>
      </c>
    </row>
    <row r="19" spans="1:6" ht="16.5" x14ac:dyDescent="0.25">
      <c r="A19" s="5"/>
      <c r="B19" s="8" t="s">
        <v>23</v>
      </c>
      <c r="C19" s="10">
        <f>SUM(C5:C18)</f>
        <v>1504</v>
      </c>
      <c r="D19" s="10">
        <f>SUM(D5:D18)</f>
        <v>145</v>
      </c>
      <c r="E19" s="10">
        <f>SUM(E5:E18)</f>
        <v>1359</v>
      </c>
      <c r="F19" s="11">
        <f>E19/C19</f>
        <v>0.90359042553191493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41</v>
      </c>
      <c r="E23" s="10">
        <v>122</v>
      </c>
      <c r="F23" s="11">
        <f>E23/C23</f>
        <v>0.74846625766871167</v>
      </c>
    </row>
    <row r="24" spans="1:6" ht="16.5" x14ac:dyDescent="0.25">
      <c r="A24" s="5"/>
      <c r="B24" s="2" t="s">
        <v>16</v>
      </c>
      <c r="C24" s="10">
        <v>114</v>
      </c>
      <c r="D24" s="10">
        <f t="shared" ref="D24:D36" si="2">C24-E24</f>
        <v>10</v>
      </c>
      <c r="E24" s="10">
        <v>104</v>
      </c>
      <c r="F24" s="11">
        <f t="shared" ref="F24:F36" si="3">E24/C24</f>
        <v>0.91228070175438591</v>
      </c>
    </row>
    <row r="25" spans="1:6" ht="16.5" x14ac:dyDescent="0.25">
      <c r="A25" s="5"/>
      <c r="B25" s="2" t="s">
        <v>14</v>
      </c>
      <c r="C25" s="10">
        <v>139</v>
      </c>
      <c r="D25" s="10">
        <f t="shared" si="2"/>
        <v>1</v>
      </c>
      <c r="E25" s="10">
        <v>138</v>
      </c>
      <c r="F25" s="11">
        <f t="shared" si="3"/>
        <v>0.9928057553956835</v>
      </c>
    </row>
    <row r="26" spans="1:6" ht="16.5" x14ac:dyDescent="0.25">
      <c r="A26" s="2" t="s">
        <v>7</v>
      </c>
      <c r="B26" s="2" t="s">
        <v>17</v>
      </c>
      <c r="C26" s="10">
        <v>176</v>
      </c>
      <c r="D26" s="10">
        <f t="shared" si="2"/>
        <v>27</v>
      </c>
      <c r="E26" s="10">
        <v>149</v>
      </c>
      <c r="F26" s="11">
        <f t="shared" si="3"/>
        <v>0.84659090909090906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14</v>
      </c>
      <c r="E27" s="10">
        <v>99</v>
      </c>
      <c r="F27" s="11">
        <f t="shared" si="3"/>
        <v>0.87610619469026552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36</v>
      </c>
      <c r="E28" s="13">
        <v>58</v>
      </c>
      <c r="F28" s="11">
        <f t="shared" si="3"/>
        <v>0.61702127659574468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9</v>
      </c>
      <c r="E29" s="10">
        <v>87</v>
      </c>
      <c r="F29" s="11">
        <f t="shared" si="3"/>
        <v>0.90625</v>
      </c>
    </row>
    <row r="30" spans="1:6" ht="16.5" x14ac:dyDescent="0.25">
      <c r="A30" s="5"/>
      <c r="B30" s="2" t="s">
        <v>20</v>
      </c>
      <c r="C30" s="10">
        <v>57</v>
      </c>
      <c r="D30" s="10">
        <f t="shared" si="2"/>
        <v>10</v>
      </c>
      <c r="E30" s="10">
        <v>47</v>
      </c>
      <c r="F30" s="11">
        <f t="shared" si="3"/>
        <v>0.82456140350877194</v>
      </c>
    </row>
    <row r="31" spans="1:6" ht="16.5" x14ac:dyDescent="0.25">
      <c r="A31" s="2" t="s">
        <v>5</v>
      </c>
      <c r="B31" s="2" t="s">
        <v>11</v>
      </c>
      <c r="C31" s="10">
        <v>125</v>
      </c>
      <c r="D31" s="10">
        <f t="shared" si="2"/>
        <v>25</v>
      </c>
      <c r="E31" s="10">
        <v>100</v>
      </c>
      <c r="F31" s="11">
        <f t="shared" si="3"/>
        <v>0.8</v>
      </c>
    </row>
    <row r="32" spans="1:6" ht="16.5" x14ac:dyDescent="0.25">
      <c r="A32" s="5"/>
      <c r="B32" s="2" t="s">
        <v>12</v>
      </c>
      <c r="C32" s="10">
        <v>194</v>
      </c>
      <c r="D32" s="10">
        <f t="shared" si="2"/>
        <v>28</v>
      </c>
      <c r="E32" s="10">
        <v>166</v>
      </c>
      <c r="F32" s="11">
        <f t="shared" si="3"/>
        <v>0.85567010309278346</v>
      </c>
    </row>
    <row r="33" spans="1:6" ht="16.5" x14ac:dyDescent="0.25">
      <c r="A33" s="5"/>
      <c r="B33" s="2" t="s">
        <v>13</v>
      </c>
      <c r="C33" s="10">
        <v>135</v>
      </c>
      <c r="D33" s="10">
        <f t="shared" si="2"/>
        <v>43</v>
      </c>
      <c r="E33" s="10">
        <v>92</v>
      </c>
      <c r="F33" s="11">
        <f t="shared" si="3"/>
        <v>0.68148148148148147</v>
      </c>
    </row>
    <row r="34" spans="1:6" ht="16.5" x14ac:dyDescent="0.25">
      <c r="A34" s="2" t="s">
        <v>8</v>
      </c>
      <c r="B34" s="2" t="s">
        <v>24</v>
      </c>
      <c r="C34" s="13">
        <v>45</v>
      </c>
      <c r="D34" s="13">
        <f t="shared" si="2"/>
        <v>44</v>
      </c>
      <c r="E34" s="13">
        <v>1</v>
      </c>
      <c r="F34" s="11">
        <f t="shared" si="3"/>
        <v>2.2222222222222223E-2</v>
      </c>
    </row>
    <row r="35" spans="1:6" ht="16.5" x14ac:dyDescent="0.25">
      <c r="A35" s="5"/>
      <c r="B35" s="2" t="s">
        <v>21</v>
      </c>
      <c r="C35" s="13">
        <v>47</v>
      </c>
      <c r="D35" s="13">
        <f t="shared" si="2"/>
        <v>9</v>
      </c>
      <c r="E35" s="13">
        <v>38</v>
      </c>
      <c r="F35" s="11">
        <f t="shared" si="3"/>
        <v>0.80851063829787229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18</v>
      </c>
      <c r="E36" s="13">
        <v>36</v>
      </c>
      <c r="F36" s="11">
        <f t="shared" si="3"/>
        <v>0.66666666666666663</v>
      </c>
    </row>
    <row r="37" spans="1:6" ht="16.5" x14ac:dyDescent="0.25">
      <c r="A37" s="5"/>
      <c r="B37" s="2" t="s">
        <v>23</v>
      </c>
      <c r="C37" s="10">
        <f>SUM(C23:C36)</f>
        <v>1552</v>
      </c>
      <c r="D37" s="10">
        <f>C37-E37</f>
        <v>315</v>
      </c>
      <c r="E37" s="10">
        <f>SUM(E23:E36)</f>
        <v>1237</v>
      </c>
      <c r="F37" s="11">
        <f>E37/C37</f>
        <v>0.79703608247422686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177</v>
      </c>
      <c r="D41" s="10">
        <f>C41-E41</f>
        <v>40</v>
      </c>
      <c r="E41" s="10">
        <v>137</v>
      </c>
      <c r="F41" s="11">
        <f>E41/C41</f>
        <v>0.77401129943502822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123</v>
      </c>
      <c r="E42" s="10">
        <v>6</v>
      </c>
      <c r="F42" s="11">
        <f t="shared" ref="F42:F55" si="5">E42/C42</f>
        <v>4.6511627906976744E-2</v>
      </c>
    </row>
    <row r="43" spans="1:6" ht="16.5" x14ac:dyDescent="0.25">
      <c r="A43" s="5"/>
      <c r="B43" s="2" t="s">
        <v>14</v>
      </c>
      <c r="C43" s="10">
        <v>132</v>
      </c>
      <c r="D43" s="10">
        <f t="shared" si="4"/>
        <v>132</v>
      </c>
      <c r="E43" s="10">
        <v>0</v>
      </c>
      <c r="F43" s="11">
        <f t="shared" si="5"/>
        <v>0</v>
      </c>
    </row>
    <row r="44" spans="1:6" ht="16.5" x14ac:dyDescent="0.25">
      <c r="A44" s="2" t="s">
        <v>7</v>
      </c>
      <c r="B44" s="2" t="s">
        <v>17</v>
      </c>
      <c r="C44" s="10">
        <v>180</v>
      </c>
      <c r="D44" s="10">
        <f t="shared" si="4"/>
        <v>71</v>
      </c>
      <c r="E44" s="10">
        <v>109</v>
      </c>
      <c r="F44" s="11">
        <f t="shared" si="5"/>
        <v>0.60555555555555551</v>
      </c>
    </row>
    <row r="45" spans="1:6" ht="16.5" x14ac:dyDescent="0.25">
      <c r="A45" s="5"/>
      <c r="B45" s="2" t="s">
        <v>19</v>
      </c>
      <c r="C45" s="10">
        <v>113</v>
      </c>
      <c r="D45" s="10">
        <f t="shared" si="4"/>
        <v>41</v>
      </c>
      <c r="E45" s="10">
        <v>72</v>
      </c>
      <c r="F45" s="11">
        <f t="shared" si="5"/>
        <v>0.63716814159292035</v>
      </c>
    </row>
    <row r="46" spans="1:6" ht="16.5" x14ac:dyDescent="0.25">
      <c r="A46" s="5"/>
      <c r="B46" s="2" t="s">
        <v>2</v>
      </c>
      <c r="C46" s="13">
        <v>93</v>
      </c>
      <c r="D46" s="13">
        <f t="shared" si="4"/>
        <v>70</v>
      </c>
      <c r="E46" s="13">
        <v>23</v>
      </c>
      <c r="F46" s="11">
        <f t="shared" si="5"/>
        <v>0.24731182795698925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61</v>
      </c>
      <c r="E47" s="10">
        <v>43</v>
      </c>
      <c r="F47" s="11">
        <f t="shared" si="5"/>
        <v>0.41346153846153844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40</v>
      </c>
      <c r="E48" s="10">
        <v>15</v>
      </c>
      <c r="F48" s="11">
        <f t="shared" si="5"/>
        <v>0.27272727272727271</v>
      </c>
    </row>
    <row r="49" spans="1:6" ht="16.5" x14ac:dyDescent="0.25">
      <c r="A49" s="2" t="s">
        <v>5</v>
      </c>
      <c r="B49" s="2" t="s">
        <v>11</v>
      </c>
      <c r="C49" s="10">
        <v>147</v>
      </c>
      <c r="D49" s="10">
        <f t="shared" si="4"/>
        <v>26</v>
      </c>
      <c r="E49" s="10">
        <v>121</v>
      </c>
      <c r="F49" s="11">
        <f t="shared" si="5"/>
        <v>0.8231292517006803</v>
      </c>
    </row>
    <row r="50" spans="1:6" ht="16.5" x14ac:dyDescent="0.25">
      <c r="A50" s="5"/>
      <c r="B50" s="2" t="s">
        <v>12</v>
      </c>
      <c r="C50" s="10">
        <v>158</v>
      </c>
      <c r="D50" s="10">
        <f t="shared" si="4"/>
        <v>64</v>
      </c>
      <c r="E50" s="10">
        <v>94</v>
      </c>
      <c r="F50" s="11">
        <f t="shared" si="5"/>
        <v>0.59493670886075944</v>
      </c>
    </row>
    <row r="51" spans="1:6" ht="16.5" x14ac:dyDescent="0.25">
      <c r="A51" s="5"/>
      <c r="B51" s="2" t="s">
        <v>13</v>
      </c>
      <c r="C51" s="10">
        <v>143</v>
      </c>
      <c r="D51" s="10">
        <f t="shared" si="4"/>
        <v>80</v>
      </c>
      <c r="E51" s="10">
        <v>63</v>
      </c>
      <c r="F51" s="11">
        <f t="shared" si="5"/>
        <v>0.44055944055944057</v>
      </c>
    </row>
    <row r="52" spans="1:6" ht="16.5" x14ac:dyDescent="0.25">
      <c r="A52" s="2" t="s">
        <v>8</v>
      </c>
      <c r="B52" s="2" t="s">
        <v>24</v>
      </c>
      <c r="C52" s="13">
        <v>44</v>
      </c>
      <c r="D52" s="13">
        <f t="shared" si="4"/>
        <v>44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45</v>
      </c>
      <c r="E53" s="13">
        <v>10</v>
      </c>
      <c r="F53" s="11">
        <f t="shared" si="5"/>
        <v>0.18181818181818182</v>
      </c>
    </row>
    <row r="54" spans="1:6" ht="16.5" x14ac:dyDescent="0.25">
      <c r="A54" s="5"/>
      <c r="B54" s="2" t="s">
        <v>22</v>
      </c>
      <c r="C54" s="13">
        <v>53</v>
      </c>
      <c r="D54" s="13">
        <f t="shared" si="4"/>
        <v>18</v>
      </c>
      <c r="E54" s="13">
        <v>35</v>
      </c>
      <c r="F54" s="11">
        <f t="shared" si="5"/>
        <v>0.660377358490566</v>
      </c>
    </row>
    <row r="55" spans="1:6" ht="16.5" x14ac:dyDescent="0.25">
      <c r="A55" s="5"/>
      <c r="B55" s="2" t="s">
        <v>23</v>
      </c>
      <c r="C55" s="10">
        <f>SUM(C41:C54)</f>
        <v>1583</v>
      </c>
      <c r="D55" s="10">
        <f>SUM(D41:D54)</f>
        <v>855</v>
      </c>
      <c r="E55" s="10">
        <f>SUM(E41:E54)</f>
        <v>728</v>
      </c>
      <c r="F55" s="11">
        <f t="shared" si="5"/>
        <v>0.45988629185091601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177</v>
      </c>
      <c r="D59" s="10">
        <f>C59-E59</f>
        <v>176</v>
      </c>
      <c r="E59" s="10">
        <v>1</v>
      </c>
      <c r="F59" s="11">
        <f>E59/C59</f>
        <v>5.6497175141242938E-3</v>
      </c>
    </row>
    <row r="60" spans="1:6" ht="16.5" x14ac:dyDescent="0.25">
      <c r="A60" s="5"/>
      <c r="B60" s="2" t="s">
        <v>16</v>
      </c>
      <c r="C60" s="10">
        <v>127</v>
      </c>
      <c r="D60" s="10">
        <f t="shared" ref="D60:D72" si="6">C60-E60</f>
        <v>127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145</v>
      </c>
      <c r="D61" s="10">
        <f t="shared" si="6"/>
        <v>143</v>
      </c>
      <c r="E61" s="10">
        <v>2</v>
      </c>
      <c r="F61" s="11">
        <f t="shared" si="7"/>
        <v>1.3793103448275862E-2</v>
      </c>
    </row>
    <row r="62" spans="1:6" ht="16.5" x14ac:dyDescent="0.25">
      <c r="A62" s="2" t="s">
        <v>7</v>
      </c>
      <c r="B62" s="2" t="s">
        <v>17</v>
      </c>
      <c r="C62" s="10">
        <v>196</v>
      </c>
      <c r="D62" s="10">
        <f t="shared" si="6"/>
        <v>182</v>
      </c>
      <c r="E62" s="10">
        <v>14</v>
      </c>
      <c r="F62" s="11">
        <f t="shared" si="7"/>
        <v>7.1428571428571425E-2</v>
      </c>
    </row>
    <row r="63" spans="1:6" ht="16.5" x14ac:dyDescent="0.25">
      <c r="A63" s="5"/>
      <c r="B63" s="2" t="s">
        <v>19</v>
      </c>
      <c r="C63" s="10">
        <v>107</v>
      </c>
      <c r="D63" s="10">
        <f t="shared" si="6"/>
        <v>71</v>
      </c>
      <c r="E63" s="10">
        <v>36</v>
      </c>
      <c r="F63" s="11">
        <f t="shared" si="7"/>
        <v>0.3364485981308411</v>
      </c>
    </row>
    <row r="64" spans="1:6" ht="16.5" x14ac:dyDescent="0.25">
      <c r="A64" s="5"/>
      <c r="B64" s="2" t="s">
        <v>2</v>
      </c>
      <c r="C64" s="13">
        <v>103</v>
      </c>
      <c r="D64" s="10">
        <f t="shared" si="6"/>
        <v>89</v>
      </c>
      <c r="E64" s="13">
        <v>14</v>
      </c>
      <c r="F64" s="11">
        <f t="shared" si="7"/>
        <v>0.13592233009708737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65</v>
      </c>
      <c r="E65" s="10">
        <v>37</v>
      </c>
      <c r="F65" s="11">
        <f t="shared" si="7"/>
        <v>0.36274509803921567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47</v>
      </c>
      <c r="E66" s="10">
        <v>4</v>
      </c>
      <c r="F66" s="11">
        <f t="shared" si="7"/>
        <v>7.8431372549019607E-2</v>
      </c>
    </row>
    <row r="67" spans="1:6" ht="16.5" x14ac:dyDescent="0.25">
      <c r="A67" s="2" t="s">
        <v>5</v>
      </c>
      <c r="B67" s="2" t="s">
        <v>11</v>
      </c>
      <c r="C67" s="10">
        <v>161</v>
      </c>
      <c r="D67" s="10">
        <f t="shared" si="6"/>
        <v>160</v>
      </c>
      <c r="E67" s="10">
        <v>1</v>
      </c>
      <c r="F67" s="11">
        <f t="shared" si="7"/>
        <v>6.2111801242236021E-3</v>
      </c>
    </row>
    <row r="68" spans="1:6" ht="16.5" x14ac:dyDescent="0.25">
      <c r="A68" s="5"/>
      <c r="B68" s="2" t="s">
        <v>12</v>
      </c>
      <c r="C68" s="10">
        <v>186</v>
      </c>
      <c r="D68" s="10">
        <f t="shared" si="6"/>
        <v>183</v>
      </c>
      <c r="E68" s="10">
        <v>3</v>
      </c>
      <c r="F68" s="11">
        <f t="shared" si="7"/>
        <v>1.6129032258064516E-2</v>
      </c>
    </row>
    <row r="69" spans="1:6" ht="16.5" x14ac:dyDescent="0.25">
      <c r="A69" s="5"/>
      <c r="B69" s="2" t="s">
        <v>13</v>
      </c>
      <c r="C69" s="10">
        <v>149</v>
      </c>
      <c r="D69" s="10">
        <f t="shared" si="6"/>
        <v>143</v>
      </c>
      <c r="E69" s="10">
        <v>6</v>
      </c>
      <c r="F69" s="11">
        <f t="shared" si="7"/>
        <v>4.0268456375838924E-2</v>
      </c>
    </row>
    <row r="70" spans="1:6" ht="16.5" x14ac:dyDescent="0.25">
      <c r="A70" s="2" t="s">
        <v>8</v>
      </c>
      <c r="B70" s="2" t="s">
        <v>25</v>
      </c>
      <c r="C70" s="13">
        <v>49</v>
      </c>
      <c r="D70" s="10">
        <f t="shared" si="6"/>
        <v>49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57</v>
      </c>
      <c r="D72" s="10">
        <f t="shared" si="6"/>
        <v>44</v>
      </c>
      <c r="E72" s="13">
        <v>13</v>
      </c>
      <c r="F72" s="11">
        <f t="shared" si="7"/>
        <v>0.22807017543859648</v>
      </c>
    </row>
    <row r="73" spans="1:6" ht="16.5" x14ac:dyDescent="0.25">
      <c r="A73" s="5"/>
      <c r="B73" s="2" t="s">
        <v>23</v>
      </c>
      <c r="C73" s="10">
        <f>SUM(C59:C72)</f>
        <v>1660</v>
      </c>
      <c r="D73" s="10">
        <f>SUM(D59:D72)</f>
        <v>1521</v>
      </c>
      <c r="E73" s="10">
        <f>SUM(E59:E72)</f>
        <v>139</v>
      </c>
      <c r="F73" s="11">
        <f t="shared" si="7"/>
        <v>8.3734939759036148E-2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</cp:lastModifiedBy>
  <cp:lastPrinted>2018-09-12T05:33:26Z</cp:lastPrinted>
  <dcterms:created xsi:type="dcterms:W3CDTF">2011-09-05T00:59:12Z</dcterms:created>
  <dcterms:modified xsi:type="dcterms:W3CDTF">2021-01-13T08:18:40Z</dcterms:modified>
</cp:coreProperties>
</file>