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-data\Desktop\行政業務\週報&amp;月報\110年度\資訊能力門檻統計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<sst xmlns="http://schemas.openxmlformats.org/spreadsheetml/2006/main" count="105" uniqueCount="31">
  <si>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</si>
  <si>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</si>
  <si>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</si>
  <si>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</si>
  <si>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</si>
  <si>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</si>
  <si>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</si>
  <si>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</si>
  <si>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</si>
  <si>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</si>
  <si>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</si>
  <si>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</si>
  <si>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</si>
  <si>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</si>
  <si>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</si>
  <si>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</si>
  <si>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</si>
  <si>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</si>
  <si>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</si>
  <si>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</si>
  <si>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</si>
  <si>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</si>
  <si>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</si>
  <si>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</si>
  <si>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</si>
  <si>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</si>
  <si>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109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</si>
  <si>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</si>
  <si>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</si>
  <si>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106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</si>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</sst>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08-4923-AF6C-0985C8BCA9DA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08-4923-AF6C-0985C8BCA9DA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08-4923-AF6C-0985C8BCA9DA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08-4923-AF6C-0985C8BCA9DA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08-4923-AF6C-0985C8BCA9DA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08-4923-AF6C-0985C8BCA9DA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08-4923-AF6C-0985C8BCA9DA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08-4923-AF6C-0985C8BCA9DA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08-4923-AF6C-0985C8BCA9DA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08-4923-AF6C-0985C8BCA9DA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B08-4923-AF6C-0985C8BCA9DA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08-4923-AF6C-0985C8BCA9DA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08-4923-AF6C-0985C8BCA9DA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B08-4923-AF6C-0985C8BCA9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176</c:v>
                </c:pt>
                <c:pt idx="1">
                  <c:v>129</c:v>
                </c:pt>
                <c:pt idx="2">
                  <c:v>144</c:v>
                </c:pt>
                <c:pt idx="3">
                  <c:v>183</c:v>
                </c:pt>
                <c:pt idx="4">
                  <c:v>70</c:v>
                </c:pt>
                <c:pt idx="5">
                  <c:v>89</c:v>
                </c:pt>
                <c:pt idx="6">
                  <c:v>66</c:v>
                </c:pt>
                <c:pt idx="7">
                  <c:v>45</c:v>
                </c:pt>
                <c:pt idx="8">
                  <c:v>160</c:v>
                </c:pt>
                <c:pt idx="9">
                  <c:v>183</c:v>
                </c:pt>
                <c:pt idx="10">
                  <c:v>144</c:v>
                </c:pt>
                <c:pt idx="11">
                  <c:v>49</c:v>
                </c:pt>
                <c:pt idx="12">
                  <c:v>42</c:v>
                </c:pt>
                <c:pt idx="1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08-4923-AF6C-0985C8BCA9DA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08-4923-AF6C-0985C8BCA9DA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08-4923-AF6C-0985C8BCA9DA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08-4923-AF6C-0985C8BCA9DA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B08-4923-AF6C-0985C8BCA9DA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B08-4923-AF6C-0985C8BCA9DA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B08-4923-AF6C-0985C8BCA9DA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B08-4923-AF6C-0985C8BCA9DA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B08-4923-AF6C-0985C8BCA9DA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B08-4923-AF6C-0985C8BCA9DA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B08-4923-AF6C-0985C8BCA9DA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B08-4923-AF6C-0985C8BCA9DA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B08-4923-AF6C-0985C8BCA9DA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B08-4923-AF6C-0985C8BCA9DA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B08-4923-AF6C-0985C8BCA9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38</c:v>
                </c:pt>
                <c:pt idx="5">
                  <c:v>14</c:v>
                </c:pt>
                <c:pt idx="6">
                  <c:v>37</c:v>
                </c:pt>
                <c:pt idx="7">
                  <c:v>6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B08-4923-AF6C-0985C8BCA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206200"/>
        <c:axId val="269225640"/>
        <c:axId val="0"/>
      </c:bar3DChart>
      <c:catAx>
        <c:axId val="269206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225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225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206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1E6-4EF3-9D6E-862CFFDD4142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1E6-4EF3-9D6E-862CFFDD4142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E6-4EF3-9D6E-862CFFDD4142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E6-4EF3-9D6E-862CFFDD4142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E6-4EF3-9D6E-862CFFDD4142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E6-4EF3-9D6E-862CFFDD4142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1E6-4EF3-9D6E-862CFFDD4142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E6-4EF3-9D6E-862CFFDD4142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E6-4EF3-9D6E-862CFFDD4142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E6-4EF3-9D6E-862CFFDD4142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1E6-4EF3-9D6E-862CFFDD4142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E6-4EF3-9D6E-862CFFDD4142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1E6-4EF3-9D6E-862CFFDD4142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1E6-4EF3-9D6E-862CFFDD41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37</c:v>
                </c:pt>
                <c:pt idx="1">
                  <c:v>123</c:v>
                </c:pt>
                <c:pt idx="2">
                  <c:v>133</c:v>
                </c:pt>
                <c:pt idx="3">
                  <c:v>71</c:v>
                </c:pt>
                <c:pt idx="4">
                  <c:v>41</c:v>
                </c:pt>
                <c:pt idx="5">
                  <c:v>70</c:v>
                </c:pt>
                <c:pt idx="6">
                  <c:v>59</c:v>
                </c:pt>
                <c:pt idx="7">
                  <c:v>40</c:v>
                </c:pt>
                <c:pt idx="8">
                  <c:v>25</c:v>
                </c:pt>
                <c:pt idx="9">
                  <c:v>62</c:v>
                </c:pt>
                <c:pt idx="10">
                  <c:v>79</c:v>
                </c:pt>
                <c:pt idx="11">
                  <c:v>41</c:v>
                </c:pt>
                <c:pt idx="12">
                  <c:v>45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1E6-4EF3-9D6E-862CFFDD4142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1E6-4EF3-9D6E-862CFFDD4142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1E6-4EF3-9D6E-862CFFDD4142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1E6-4EF3-9D6E-862CFFDD4142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1E6-4EF3-9D6E-862CFFDD4142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1E6-4EF3-9D6E-862CFFDD4142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1E6-4EF3-9D6E-862CFFDD4142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1E6-4EF3-9D6E-862CFFDD4142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1E6-4EF3-9D6E-862CFFDD4142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1E6-4EF3-9D6E-862CFFDD4142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C1E6-4EF3-9D6E-862CFFDD4142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C1E6-4EF3-9D6E-862CFFDD4142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C1E6-4EF3-9D6E-862CFFDD4142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C1E6-4EF3-9D6E-862CFFDD4142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C1E6-4EF3-9D6E-862CFFDD41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136</c:v>
                </c:pt>
                <c:pt idx="1">
                  <c:v>6</c:v>
                </c:pt>
                <c:pt idx="2">
                  <c:v>0</c:v>
                </c:pt>
                <c:pt idx="3">
                  <c:v>109</c:v>
                </c:pt>
                <c:pt idx="4">
                  <c:v>71</c:v>
                </c:pt>
                <c:pt idx="5">
                  <c:v>23</c:v>
                </c:pt>
                <c:pt idx="6">
                  <c:v>45</c:v>
                </c:pt>
                <c:pt idx="7">
                  <c:v>15</c:v>
                </c:pt>
                <c:pt idx="8">
                  <c:v>121</c:v>
                </c:pt>
                <c:pt idx="9">
                  <c:v>94</c:v>
                </c:pt>
                <c:pt idx="10">
                  <c:v>63</c:v>
                </c:pt>
                <c:pt idx="11">
                  <c:v>0</c:v>
                </c:pt>
                <c:pt idx="12">
                  <c:v>10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1E6-4EF3-9D6E-862CFFDD4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70054720"/>
        <c:axId val="269956760"/>
        <c:axId val="0"/>
      </c:bar3DChart>
      <c:catAx>
        <c:axId val="27005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6995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9956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70054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B35-4E02-AA51-32D01E1ECE9B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35-4E02-AA51-32D01E1ECE9B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B35-4E02-AA51-32D01E1ECE9B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35-4E02-AA51-32D01E1ECE9B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B35-4E02-AA51-32D01E1ECE9B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35-4E02-AA51-32D01E1ECE9B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B35-4E02-AA51-32D01E1ECE9B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35-4E02-AA51-32D01E1ECE9B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B35-4E02-AA51-32D01E1ECE9B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B35-4E02-AA51-32D01E1ECE9B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B35-4E02-AA51-32D01E1ECE9B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B35-4E02-AA51-32D01E1ECE9B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B35-4E02-AA51-32D01E1ECE9B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B35-4E02-AA51-32D01E1ECE9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41</c:v>
                </c:pt>
                <c:pt idx="1">
                  <c:v>10</c:v>
                </c:pt>
                <c:pt idx="2">
                  <c:v>1</c:v>
                </c:pt>
                <c:pt idx="3">
                  <c:v>26</c:v>
                </c:pt>
                <c:pt idx="4">
                  <c:v>14</c:v>
                </c:pt>
                <c:pt idx="5">
                  <c:v>35</c:v>
                </c:pt>
                <c:pt idx="6">
                  <c:v>9</c:v>
                </c:pt>
                <c:pt idx="7">
                  <c:v>10</c:v>
                </c:pt>
                <c:pt idx="8">
                  <c:v>25</c:v>
                </c:pt>
                <c:pt idx="9">
                  <c:v>25</c:v>
                </c:pt>
                <c:pt idx="10">
                  <c:v>42</c:v>
                </c:pt>
                <c:pt idx="11">
                  <c:v>43</c:v>
                </c:pt>
                <c:pt idx="12">
                  <c:v>9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35-4E02-AA51-32D01E1ECE9B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B35-4E02-AA51-32D01E1ECE9B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B35-4E02-AA51-32D01E1ECE9B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B35-4E02-AA51-32D01E1ECE9B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B35-4E02-AA51-32D01E1ECE9B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B35-4E02-AA51-32D01E1ECE9B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B35-4E02-AA51-32D01E1ECE9B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B35-4E02-AA51-32D01E1ECE9B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B35-4E02-AA51-32D01E1ECE9B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B35-4E02-AA51-32D01E1ECE9B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B35-4E02-AA51-32D01E1ECE9B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B35-4E02-AA51-32D01E1ECE9B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B35-4E02-AA51-32D01E1ECE9B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B35-4E02-AA51-32D01E1ECE9B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B35-4E02-AA51-32D01E1ECE9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122</c:v>
                </c:pt>
                <c:pt idx="1">
                  <c:v>103</c:v>
                </c:pt>
                <c:pt idx="2">
                  <c:v>137</c:v>
                </c:pt>
                <c:pt idx="3">
                  <c:v>149</c:v>
                </c:pt>
                <c:pt idx="4">
                  <c:v>99</c:v>
                </c:pt>
                <c:pt idx="5">
                  <c:v>59</c:v>
                </c:pt>
                <c:pt idx="6">
                  <c:v>87</c:v>
                </c:pt>
                <c:pt idx="7">
                  <c:v>47</c:v>
                </c:pt>
                <c:pt idx="8">
                  <c:v>99</c:v>
                </c:pt>
                <c:pt idx="9">
                  <c:v>166</c:v>
                </c:pt>
                <c:pt idx="10">
                  <c:v>92</c:v>
                </c:pt>
                <c:pt idx="11">
                  <c:v>1</c:v>
                </c:pt>
                <c:pt idx="12">
                  <c:v>37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B35-4E02-AA51-32D01E1E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69165184"/>
        <c:axId val="270505056"/>
        <c:axId val="0"/>
      </c:bar3DChart>
      <c:catAx>
        <c:axId val="269165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7050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0505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6916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79-449E-AAD5-6E2B55DA2F85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79-449E-AAD5-6E2B55DA2F85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79-449E-AAD5-6E2B55DA2F85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79-449E-AAD5-6E2B55DA2F85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79-449E-AAD5-6E2B55DA2F85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79-449E-AAD5-6E2B55DA2F85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79-449E-AAD5-6E2B55DA2F85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79-449E-AAD5-6E2B55DA2F85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B79-449E-AAD5-6E2B55DA2F85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B79-449E-AAD5-6E2B55DA2F85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B79-449E-AAD5-6E2B55DA2F85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B79-449E-AAD5-6E2B55DA2F85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B79-449E-AAD5-6E2B55DA2F85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B79-449E-AAD5-6E2B55DA2F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17</c:v>
                </c:pt>
                <c:pt idx="1">
                  <c:v>13</c:v>
                </c:pt>
                <c:pt idx="2">
                  <c:v>6</c:v>
                </c:pt>
                <c:pt idx="3">
                  <c:v>14</c:v>
                </c:pt>
                <c:pt idx="4">
                  <c:v>7</c:v>
                </c:pt>
                <c:pt idx="5">
                  <c:v>10</c:v>
                </c:pt>
                <c:pt idx="6">
                  <c:v>5</c:v>
                </c:pt>
                <c:pt idx="7">
                  <c:v>2</c:v>
                </c:pt>
                <c:pt idx="8">
                  <c:v>6</c:v>
                </c:pt>
                <c:pt idx="9">
                  <c:v>16</c:v>
                </c:pt>
                <c:pt idx="10">
                  <c:v>7</c:v>
                </c:pt>
                <c:pt idx="11">
                  <c:v>29</c:v>
                </c:pt>
                <c:pt idx="12">
                  <c:v>6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B79-449E-AAD5-6E2B55DA2F85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B79-449E-AAD5-6E2B55DA2F85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B79-449E-AAD5-6E2B55DA2F85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B79-449E-AAD5-6E2B55DA2F85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B79-449E-AAD5-6E2B55DA2F85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B79-449E-AAD5-6E2B55DA2F85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B79-449E-AAD5-6E2B55DA2F85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B79-449E-AAD5-6E2B55DA2F85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B79-449E-AAD5-6E2B55DA2F85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B79-449E-AAD5-6E2B55DA2F85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B79-449E-AAD5-6E2B55DA2F85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B79-449E-AAD5-6E2B55DA2F85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B79-449E-AAD5-6E2B55DA2F85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B79-449E-AAD5-6E2B55DA2F85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B79-449E-AAD5-6E2B55DA2F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148</c:v>
                </c:pt>
                <c:pt idx="1">
                  <c:v>99</c:v>
                </c:pt>
                <c:pt idx="2">
                  <c:v>122</c:v>
                </c:pt>
                <c:pt idx="3">
                  <c:v>168</c:v>
                </c:pt>
                <c:pt idx="4">
                  <c:v>108</c:v>
                </c:pt>
                <c:pt idx="5">
                  <c:v>76</c:v>
                </c:pt>
                <c:pt idx="6">
                  <c:v>94</c:v>
                </c:pt>
                <c:pt idx="7">
                  <c:v>50</c:v>
                </c:pt>
                <c:pt idx="8">
                  <c:v>129</c:v>
                </c:pt>
                <c:pt idx="9">
                  <c:v>155</c:v>
                </c:pt>
                <c:pt idx="10">
                  <c:v>110</c:v>
                </c:pt>
                <c:pt idx="11">
                  <c:v>8</c:v>
                </c:pt>
                <c:pt idx="12">
                  <c:v>49</c:v>
                </c:pt>
                <c:pt idx="1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B79-449E-AAD5-6E2B55DA2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340784"/>
        <c:axId val="188341176"/>
        <c:axId val="0"/>
      </c:bar3DChart>
      <c:catAx>
        <c:axId val="18834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88341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341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188340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T19" sqref="T19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17</v>
      </c>
      <c r="E5" s="10">
        <v>148</v>
      </c>
      <c r="F5" s="11">
        <f>E5/C5</f>
        <v>0.89696969696969697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13</v>
      </c>
      <c r="E6" s="10">
        <v>99</v>
      </c>
      <c r="F6" s="11">
        <f t="shared" ref="F6:F18" si="0">E6/C6</f>
        <v>0.8839285714285714</v>
      </c>
    </row>
    <row r="7" spans="1:6" ht="16.5" x14ac:dyDescent="0.25">
      <c r="A7" s="5"/>
      <c r="B7" s="2" t="s">
        <v>14</v>
      </c>
      <c r="C7" s="10">
        <v>128</v>
      </c>
      <c r="D7" s="10">
        <f t="shared" ref="D7:D18" si="1">C7-E7</f>
        <v>6</v>
      </c>
      <c r="E7" s="10">
        <v>122</v>
      </c>
      <c r="F7" s="11">
        <f t="shared" si="0"/>
        <v>0.953125</v>
      </c>
    </row>
    <row r="8" spans="1:6" ht="16.5" x14ac:dyDescent="0.25">
      <c r="A8" s="2" t="s">
        <v>7</v>
      </c>
      <c r="B8" s="2" t="s">
        <v>17</v>
      </c>
      <c r="C8" s="10">
        <v>182</v>
      </c>
      <c r="D8" s="10">
        <f t="shared" si="1"/>
        <v>14</v>
      </c>
      <c r="E8" s="10">
        <v>168</v>
      </c>
      <c r="F8" s="11">
        <f t="shared" si="0"/>
        <v>0.92307692307692313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7</v>
      </c>
      <c r="E9" s="10">
        <v>108</v>
      </c>
      <c r="F9" s="11">
        <f t="shared" si="0"/>
        <v>0.93913043478260871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10</v>
      </c>
      <c r="E10" s="13">
        <v>76</v>
      </c>
      <c r="F10" s="14">
        <f t="shared" si="0"/>
        <v>0.88372093023255816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5</v>
      </c>
      <c r="E11" s="10">
        <v>94</v>
      </c>
      <c r="F11" s="11">
        <f t="shared" si="0"/>
        <v>0.9494949494949495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2</v>
      </c>
      <c r="E12" s="10">
        <v>50</v>
      </c>
      <c r="F12" s="11">
        <f t="shared" si="0"/>
        <v>0.96153846153846156</v>
      </c>
    </row>
    <row r="13" spans="1:6" ht="16.5" x14ac:dyDescent="0.25">
      <c r="A13" s="2" t="s">
        <v>5</v>
      </c>
      <c r="B13" s="2" t="s">
        <v>11</v>
      </c>
      <c r="C13" s="10">
        <v>135</v>
      </c>
      <c r="D13" s="10">
        <f t="shared" si="1"/>
        <v>6</v>
      </c>
      <c r="E13" s="10">
        <v>129</v>
      </c>
      <c r="F13" s="11">
        <f t="shared" si="0"/>
        <v>0.9555555555555556</v>
      </c>
    </row>
    <row r="14" spans="1:6" ht="16.5" x14ac:dyDescent="0.25">
      <c r="A14" s="5"/>
      <c r="B14" s="2" t="s">
        <v>12</v>
      </c>
      <c r="C14" s="10">
        <v>171</v>
      </c>
      <c r="D14" s="10">
        <f t="shared" si="1"/>
        <v>16</v>
      </c>
      <c r="E14" s="10">
        <v>155</v>
      </c>
      <c r="F14" s="11">
        <f t="shared" si="0"/>
        <v>0.9064327485380117</v>
      </c>
    </row>
    <row r="15" spans="1:6" ht="16.5" x14ac:dyDescent="0.25">
      <c r="A15" s="5"/>
      <c r="B15" s="2" t="s">
        <v>13</v>
      </c>
      <c r="C15" s="10">
        <v>117</v>
      </c>
      <c r="D15" s="10">
        <f t="shared" si="1"/>
        <v>7</v>
      </c>
      <c r="E15" s="10">
        <v>110</v>
      </c>
      <c r="F15" s="11">
        <f t="shared" si="0"/>
        <v>0.94017094017094016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29</v>
      </c>
      <c r="E16" s="13">
        <v>8</v>
      </c>
      <c r="F16" s="14">
        <f t="shared" si="0"/>
        <v>0.21621621621621623</v>
      </c>
    </row>
    <row r="17" spans="1:6" ht="16.5" x14ac:dyDescent="0.25">
      <c r="A17" s="5"/>
      <c r="B17" s="12" t="s">
        <v>21</v>
      </c>
      <c r="C17" s="13">
        <v>55</v>
      </c>
      <c r="D17" s="13">
        <f t="shared" si="1"/>
        <v>6</v>
      </c>
      <c r="E17" s="13">
        <v>49</v>
      </c>
      <c r="F17" s="14">
        <f t="shared" si="0"/>
        <v>0.89090909090909087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5</v>
      </c>
      <c r="E18" s="13">
        <v>41</v>
      </c>
      <c r="F18" s="14">
        <f t="shared" si="0"/>
        <v>0.89130434782608692</v>
      </c>
    </row>
    <row r="19" spans="1:6" ht="16.5" x14ac:dyDescent="0.25">
      <c r="A19" s="5"/>
      <c r="B19" s="8" t="s">
        <v>23</v>
      </c>
      <c r="C19" s="10">
        <f>SUM(C5:C18)</f>
        <v>1500</v>
      </c>
      <c r="D19" s="10">
        <f>SUM(D5:D18)</f>
        <v>143</v>
      </c>
      <c r="E19" s="10">
        <f>SUM(E5:E18)</f>
        <v>1357</v>
      </c>
      <c r="F19" s="11">
        <f>E19/C19</f>
        <v>0.90466666666666662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41</v>
      </c>
      <c r="E23" s="10">
        <v>122</v>
      </c>
      <c r="F23" s="11">
        <f>E23/C23</f>
        <v>0.74846625766871167</v>
      </c>
    </row>
    <row r="24" spans="1:6" ht="16.5" x14ac:dyDescent="0.25">
      <c r="A24" s="5"/>
      <c r="B24" s="2" t="s">
        <v>16</v>
      </c>
      <c r="C24" s="10">
        <v>113</v>
      </c>
      <c r="D24" s="10">
        <f t="shared" ref="D24:D36" si="2">C24-E24</f>
        <v>10</v>
      </c>
      <c r="E24" s="10">
        <v>103</v>
      </c>
      <c r="F24" s="11">
        <f t="shared" ref="F24:F36" si="3">E24/C24</f>
        <v>0.91150442477876104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175</v>
      </c>
      <c r="D26" s="10">
        <f t="shared" si="2"/>
        <v>26</v>
      </c>
      <c r="E26" s="10">
        <v>149</v>
      </c>
      <c r="F26" s="11">
        <f t="shared" si="3"/>
        <v>0.85142857142857142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14</v>
      </c>
      <c r="E27" s="10">
        <v>99</v>
      </c>
      <c r="F27" s="11">
        <f t="shared" si="3"/>
        <v>0.87610619469026552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35</v>
      </c>
      <c r="E28" s="13">
        <v>59</v>
      </c>
      <c r="F28" s="11">
        <f t="shared" si="3"/>
        <v>0.62765957446808507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9</v>
      </c>
      <c r="E29" s="10">
        <v>87</v>
      </c>
      <c r="F29" s="11">
        <f t="shared" si="3"/>
        <v>0.90625</v>
      </c>
    </row>
    <row r="30" spans="1:6" ht="16.5" x14ac:dyDescent="0.25">
      <c r="A30" s="5"/>
      <c r="B30" s="2" t="s">
        <v>20</v>
      </c>
      <c r="C30" s="10">
        <v>57</v>
      </c>
      <c r="D30" s="10">
        <f t="shared" si="2"/>
        <v>10</v>
      </c>
      <c r="E30" s="10">
        <v>47</v>
      </c>
      <c r="F30" s="11">
        <f t="shared" si="3"/>
        <v>0.82456140350877194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25</v>
      </c>
      <c r="E31" s="10">
        <v>99</v>
      </c>
      <c r="F31" s="11">
        <f t="shared" si="3"/>
        <v>0.79838709677419351</v>
      </c>
    </row>
    <row r="32" spans="1:6" ht="16.5" x14ac:dyDescent="0.25">
      <c r="A32" s="5"/>
      <c r="B32" s="2" t="s">
        <v>12</v>
      </c>
      <c r="C32" s="10">
        <v>191</v>
      </c>
      <c r="D32" s="10">
        <f t="shared" si="2"/>
        <v>25</v>
      </c>
      <c r="E32" s="10">
        <v>166</v>
      </c>
      <c r="F32" s="11">
        <f t="shared" si="3"/>
        <v>0.86910994764397909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42</v>
      </c>
      <c r="E33" s="10">
        <v>92</v>
      </c>
      <c r="F33" s="11">
        <f t="shared" si="3"/>
        <v>0.68656716417910446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43</v>
      </c>
      <c r="E34" s="13">
        <v>1</v>
      </c>
      <c r="F34" s="11">
        <f t="shared" si="3"/>
        <v>2.2727272727272728E-2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18</v>
      </c>
      <c r="E36" s="13">
        <v>36</v>
      </c>
      <c r="F36" s="11">
        <f t="shared" si="3"/>
        <v>0.66666666666666663</v>
      </c>
    </row>
    <row r="37" spans="1:6" ht="16.5" x14ac:dyDescent="0.25">
      <c r="A37" s="5"/>
      <c r="B37" s="2" t="s">
        <v>23</v>
      </c>
      <c r="C37" s="10">
        <f>SUM(C23:C36)</f>
        <v>1542</v>
      </c>
      <c r="D37" s="10">
        <f>C37-E37</f>
        <v>308</v>
      </c>
      <c r="E37" s="10">
        <f>SUM(E23:E36)</f>
        <v>1234</v>
      </c>
      <c r="F37" s="11">
        <f>E37/C37</f>
        <v>0.80025940337224388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37</v>
      </c>
      <c r="E41" s="10">
        <v>136</v>
      </c>
      <c r="F41" s="11">
        <f>E41/C41</f>
        <v>0.78612716763005785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123</v>
      </c>
      <c r="E42" s="10">
        <v>6</v>
      </c>
      <c r="F42" s="11">
        <f t="shared" ref="F42:F55" si="5">E42/C42</f>
        <v>4.6511627906976744E-2</v>
      </c>
    </row>
    <row r="43" spans="1:6" ht="16.5" x14ac:dyDescent="0.25">
      <c r="A43" s="5"/>
      <c r="B43" s="2" t="s">
        <v>14</v>
      </c>
      <c r="C43" s="10">
        <v>133</v>
      </c>
      <c r="D43" s="10">
        <f t="shared" si="4"/>
        <v>133</v>
      </c>
      <c r="E43" s="10">
        <v>0</v>
      </c>
      <c r="F43" s="11">
        <f t="shared" si="5"/>
        <v>0</v>
      </c>
    </row>
    <row r="44" spans="1:6" ht="16.5" x14ac:dyDescent="0.25">
      <c r="A44" s="2" t="s">
        <v>7</v>
      </c>
      <c r="B44" s="2" t="s">
        <v>17</v>
      </c>
      <c r="C44" s="10">
        <v>180</v>
      </c>
      <c r="D44" s="10">
        <f t="shared" si="4"/>
        <v>71</v>
      </c>
      <c r="E44" s="10">
        <v>109</v>
      </c>
      <c r="F44" s="11">
        <f t="shared" si="5"/>
        <v>0.60555555555555551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41</v>
      </c>
      <c r="E45" s="10">
        <v>71</v>
      </c>
      <c r="F45" s="11">
        <f t="shared" si="5"/>
        <v>0.6339285714285714</v>
      </c>
    </row>
    <row r="46" spans="1:6" ht="16.5" x14ac:dyDescent="0.25">
      <c r="A46" s="5"/>
      <c r="B46" s="2" t="s">
        <v>2</v>
      </c>
      <c r="C46" s="13">
        <v>93</v>
      </c>
      <c r="D46" s="13">
        <f t="shared" si="4"/>
        <v>70</v>
      </c>
      <c r="E46" s="13">
        <v>23</v>
      </c>
      <c r="F46" s="11">
        <f t="shared" si="5"/>
        <v>0.24731182795698925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59</v>
      </c>
      <c r="E47" s="10">
        <v>45</v>
      </c>
      <c r="F47" s="11">
        <f t="shared" si="5"/>
        <v>0.43269230769230771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40</v>
      </c>
      <c r="E48" s="10">
        <v>15</v>
      </c>
      <c r="F48" s="11">
        <f t="shared" si="5"/>
        <v>0.27272727272727271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25</v>
      </c>
      <c r="E49" s="10">
        <v>121</v>
      </c>
      <c r="F49" s="11">
        <f t="shared" si="5"/>
        <v>0.82876712328767121</v>
      </c>
    </row>
    <row r="50" spans="1:6" ht="16.5" x14ac:dyDescent="0.25">
      <c r="A50" s="5"/>
      <c r="B50" s="2" t="s">
        <v>12</v>
      </c>
      <c r="C50" s="10">
        <v>156</v>
      </c>
      <c r="D50" s="10">
        <f t="shared" si="4"/>
        <v>62</v>
      </c>
      <c r="E50" s="10">
        <v>94</v>
      </c>
      <c r="F50" s="11">
        <f t="shared" si="5"/>
        <v>0.60256410256410253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79</v>
      </c>
      <c r="E51" s="10">
        <v>63</v>
      </c>
      <c r="F51" s="11">
        <f t="shared" si="5"/>
        <v>0.44366197183098594</v>
      </c>
    </row>
    <row r="52" spans="1:6" ht="16.5" x14ac:dyDescent="0.25">
      <c r="A52" s="2" t="s">
        <v>8</v>
      </c>
      <c r="B52" s="2" t="s">
        <v>24</v>
      </c>
      <c r="C52" s="13">
        <v>41</v>
      </c>
      <c r="D52" s="13">
        <f t="shared" si="4"/>
        <v>41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45</v>
      </c>
      <c r="E53" s="13">
        <v>10</v>
      </c>
      <c r="F53" s="11">
        <f t="shared" si="5"/>
        <v>0.18181818181818182</v>
      </c>
    </row>
    <row r="54" spans="1:6" ht="16.5" x14ac:dyDescent="0.25">
      <c r="A54" s="5"/>
      <c r="B54" s="2" t="s">
        <v>22</v>
      </c>
      <c r="C54" s="13">
        <v>52</v>
      </c>
      <c r="D54" s="13">
        <f t="shared" si="4"/>
        <v>17</v>
      </c>
      <c r="E54" s="13">
        <v>35</v>
      </c>
      <c r="F54" s="11">
        <f t="shared" si="5"/>
        <v>0.67307692307692313</v>
      </c>
    </row>
    <row r="55" spans="1:6" ht="16.5" x14ac:dyDescent="0.25">
      <c r="A55" s="5"/>
      <c r="B55" s="2" t="s">
        <v>23</v>
      </c>
      <c r="C55" s="10">
        <f>SUM(C41:C54)</f>
        <v>1571</v>
      </c>
      <c r="D55" s="10">
        <f>SUM(D41:D54)</f>
        <v>843</v>
      </c>
      <c r="E55" s="10">
        <f>SUM(E41:E54)</f>
        <v>728</v>
      </c>
      <c r="F55" s="11">
        <f t="shared" si="5"/>
        <v>0.46339910884786761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177</v>
      </c>
      <c r="D59" s="10">
        <f>C59-E59</f>
        <v>176</v>
      </c>
      <c r="E59" s="10">
        <v>1</v>
      </c>
      <c r="F59" s="11">
        <f>E59/C59</f>
        <v>5.6497175141242938E-3</v>
      </c>
    </row>
    <row r="60" spans="1:6" ht="16.5" x14ac:dyDescent="0.25">
      <c r="A60" s="5"/>
      <c r="B60" s="2" t="s">
        <v>16</v>
      </c>
      <c r="C60" s="10">
        <v>129</v>
      </c>
      <c r="D60" s="10">
        <f t="shared" ref="D60:D72" si="6">C60-E60</f>
        <v>129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146</v>
      </c>
      <c r="D61" s="10">
        <f t="shared" si="6"/>
        <v>144</v>
      </c>
      <c r="E61" s="10">
        <v>2</v>
      </c>
      <c r="F61" s="11">
        <f t="shared" si="7"/>
        <v>1.3698630136986301E-2</v>
      </c>
    </row>
    <row r="62" spans="1:6" ht="16.5" x14ac:dyDescent="0.25">
      <c r="A62" s="2" t="s">
        <v>7</v>
      </c>
      <c r="B62" s="2" t="s">
        <v>17</v>
      </c>
      <c r="C62" s="10">
        <v>197</v>
      </c>
      <c r="D62" s="10">
        <f t="shared" si="6"/>
        <v>183</v>
      </c>
      <c r="E62" s="10">
        <v>14</v>
      </c>
      <c r="F62" s="11">
        <f t="shared" si="7"/>
        <v>7.1065989847715741E-2</v>
      </c>
    </row>
    <row r="63" spans="1:6" ht="16.5" x14ac:dyDescent="0.25">
      <c r="A63" s="5"/>
      <c r="B63" s="2" t="s">
        <v>19</v>
      </c>
      <c r="C63" s="10">
        <v>108</v>
      </c>
      <c r="D63" s="10">
        <f t="shared" si="6"/>
        <v>70</v>
      </c>
      <c r="E63" s="10">
        <v>38</v>
      </c>
      <c r="F63" s="11">
        <f t="shared" si="7"/>
        <v>0.35185185185185186</v>
      </c>
    </row>
    <row r="64" spans="1:6" ht="16.5" x14ac:dyDescent="0.25">
      <c r="A64" s="5"/>
      <c r="B64" s="2" t="s">
        <v>2</v>
      </c>
      <c r="C64" s="13">
        <v>103</v>
      </c>
      <c r="D64" s="10">
        <f t="shared" si="6"/>
        <v>89</v>
      </c>
      <c r="E64" s="13">
        <v>14</v>
      </c>
      <c r="F64" s="11">
        <f t="shared" si="7"/>
        <v>0.13592233009708737</v>
      </c>
    </row>
    <row r="65" spans="1:6" ht="16.5" x14ac:dyDescent="0.25">
      <c r="A65" s="5"/>
      <c r="B65" s="2" t="s">
        <v>18</v>
      </c>
      <c r="C65" s="10">
        <v>103</v>
      </c>
      <c r="D65" s="10">
        <f t="shared" si="6"/>
        <v>66</v>
      </c>
      <c r="E65" s="10">
        <v>37</v>
      </c>
      <c r="F65" s="11">
        <f t="shared" si="7"/>
        <v>0.35922330097087379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45</v>
      </c>
      <c r="E66" s="10">
        <v>6</v>
      </c>
      <c r="F66" s="11">
        <f t="shared" si="7"/>
        <v>0.11764705882352941</v>
      </c>
    </row>
    <row r="67" spans="1:6" ht="16.5" x14ac:dyDescent="0.25">
      <c r="A67" s="2" t="s">
        <v>5</v>
      </c>
      <c r="B67" s="2" t="s">
        <v>11</v>
      </c>
      <c r="C67" s="10">
        <v>161</v>
      </c>
      <c r="D67" s="10">
        <f t="shared" si="6"/>
        <v>160</v>
      </c>
      <c r="E67" s="10">
        <v>1</v>
      </c>
      <c r="F67" s="11">
        <f t="shared" si="7"/>
        <v>6.2111801242236021E-3</v>
      </c>
    </row>
    <row r="68" spans="1:6" ht="16.5" x14ac:dyDescent="0.25">
      <c r="A68" s="5"/>
      <c r="B68" s="2" t="s">
        <v>12</v>
      </c>
      <c r="C68" s="10">
        <v>186</v>
      </c>
      <c r="D68" s="10">
        <f t="shared" si="6"/>
        <v>183</v>
      </c>
      <c r="E68" s="10">
        <v>3</v>
      </c>
      <c r="F68" s="11">
        <f t="shared" si="7"/>
        <v>1.6129032258064516E-2</v>
      </c>
    </row>
    <row r="69" spans="1:6" ht="16.5" x14ac:dyDescent="0.25">
      <c r="A69" s="5"/>
      <c r="B69" s="2" t="s">
        <v>13</v>
      </c>
      <c r="C69" s="10">
        <v>150</v>
      </c>
      <c r="D69" s="10">
        <f t="shared" si="6"/>
        <v>144</v>
      </c>
      <c r="E69" s="10">
        <v>6</v>
      </c>
      <c r="F69" s="11">
        <f t="shared" si="7"/>
        <v>0.04</v>
      </c>
    </row>
    <row r="70" spans="1:6" ht="16.5" x14ac:dyDescent="0.25">
      <c r="A70" s="2" t="s">
        <v>8</v>
      </c>
      <c r="B70" s="2" t="s">
        <v>25</v>
      </c>
      <c r="C70" s="13">
        <v>49</v>
      </c>
      <c r="D70" s="10">
        <f t="shared" si="6"/>
        <v>49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57</v>
      </c>
      <c r="D72" s="10">
        <f t="shared" si="6"/>
        <v>44</v>
      </c>
      <c r="E72" s="13">
        <v>13</v>
      </c>
      <c r="F72" s="11">
        <f t="shared" si="7"/>
        <v>0.22807017543859648</v>
      </c>
    </row>
    <row r="73" spans="1:6" ht="16.5" x14ac:dyDescent="0.25">
      <c r="A73" s="5"/>
      <c r="B73" s="2" t="s">
        <v>23</v>
      </c>
      <c r="C73" s="10">
        <f>SUM(C59:C72)</f>
        <v>1667</v>
      </c>
      <c r="D73" s="10">
        <f>SUM(D59:D72)</f>
        <v>1524</v>
      </c>
      <c r="E73" s="10">
        <f>SUM(E59:E72)</f>
        <v>143</v>
      </c>
      <c r="F73" s="11">
        <f t="shared" si="7"/>
        <v>8.5782843431313732E-2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wei.chang</cp:lastModifiedBy>
  <cp:lastPrinted>2018-09-12T05:33:26Z</cp:lastPrinted>
  <dcterms:created xsi:type="dcterms:W3CDTF">2011-09-05T00:59:12Z</dcterms:created>
  <dcterms:modified xsi:type="dcterms:W3CDTF">2021-02-20T08:31:18Z</dcterms:modified>
</cp:coreProperties>
</file>